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Example Snowball" sheetId="2" r:id="rId5"/>
    <sheet state="visible" name=" Example without Snowball" sheetId="3" r:id="rId6"/>
  </sheets>
  <definedNames/>
  <calcPr/>
</workbook>
</file>

<file path=xl/sharedStrings.xml><?xml version="1.0" encoding="utf-8"?>
<sst xmlns="http://schemas.openxmlformats.org/spreadsheetml/2006/main" count="81" uniqueCount="23">
  <si>
    <t>Loan 1</t>
  </si>
  <si>
    <t>Loan 2</t>
  </si>
  <si>
    <t>Loan 3</t>
  </si>
  <si>
    <t>Loan 4</t>
  </si>
  <si>
    <t>Loan 5</t>
  </si>
  <si>
    <t>Date</t>
  </si>
  <si>
    <t>Payment</t>
  </si>
  <si>
    <t>Interest</t>
  </si>
  <si>
    <t>Debt 1</t>
  </si>
  <si>
    <t>Debt 2</t>
  </si>
  <si>
    <t>Debt 3</t>
  </si>
  <si>
    <t>Debt 4</t>
  </si>
  <si>
    <t>Debt 5</t>
  </si>
  <si>
    <t>Grand Total Paid</t>
  </si>
  <si>
    <t>Total Paid to Loan 1</t>
  </si>
  <si>
    <t>Total Paid to Loan 2</t>
  </si>
  <si>
    <t>Total Paid to Loan 3</t>
  </si>
  <si>
    <t>Total Paid to Loan 4</t>
  </si>
  <si>
    <t>Total Paid to Loan 5</t>
  </si>
  <si>
    <t>Loan 1- Bed</t>
  </si>
  <si>
    <t>Loan 2 - Carpets</t>
  </si>
  <si>
    <t>Loan 3 - Bank Loan</t>
  </si>
  <si>
    <t>Loan 4 - Car Loan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</si>
</sst>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&quot;-&quot;mmm&quot;-&quot;"/>
    <numFmt numFmtId="165" formatCode="[$£-809]#,##0.00;[RED]\-[$£-809]#,##0.00"/>
    <numFmt numFmtId="166" formatCode="mmm&quot; , &quot;yyyy"/>
    <numFmt numFmtId="167" formatCode="[$£]#,##0.00"/>
  </numFmts>
  <fonts count="5">
    <font>
      <sz val="10.0"/>
      <color rgb="FF000000"/>
      <name val="Arial"/>
      <scheme val="minor"/>
    </font>
    <font>
      <sz val="10.0"/>
      <color theme="1"/>
      <name val="Arial"/>
    </font>
    <font>
      <b/>
      <sz val="11.0"/>
      <color rgb="FFFFFFFF"/>
      <name val="Arial"/>
    </font>
    <font>
      <color theme="1"/>
      <name val="Arial"/>
      <scheme val="minor"/>
    </font>
    <font>
      <sz val="9.0"/>
      <color rgb="FF000000"/>
      <name val="&quot;Google Sans Mono&quot;"/>
    </font>
  </fonts>
  <fills count="7">
    <fill>
      <patternFill patternType="none"/>
    </fill>
    <fill>
      <patternFill patternType="lightGray"/>
    </fill>
    <fill>
      <patternFill patternType="solid">
        <fgColor rgb="FF3FAF46"/>
        <bgColor rgb="FF3FAF46"/>
      </patternFill>
    </fill>
    <fill>
      <patternFill patternType="solid">
        <fgColor rgb="FF3465A4"/>
        <bgColor rgb="FF3465A4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7">
    <border/>
    <border>
      <left/>
      <right/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3" fontId="2" numFmtId="164" xfId="0" applyAlignment="1" applyBorder="1" applyFill="1" applyFont="1" applyNumberFormat="1">
      <alignment horizontal="center" shrinkToFit="0" vertical="bottom" wrapText="0"/>
    </xf>
    <xf borderId="2" fillId="3" fontId="2" numFmtId="165" xfId="0" applyAlignment="1" applyBorder="1" applyFont="1" applyNumberFormat="1">
      <alignment horizontal="center" shrinkToFit="0" vertical="bottom" wrapText="0"/>
    </xf>
    <xf borderId="1" fillId="3" fontId="2" numFmtId="10" xfId="0" applyAlignment="1" applyBorder="1" applyFont="1" applyNumberFormat="1">
      <alignment horizontal="center" shrinkToFit="0" vertical="bottom" wrapText="0"/>
    </xf>
    <xf borderId="3" fillId="3" fontId="2" numFmtId="165" xfId="0" applyAlignment="1" applyBorder="1" applyFont="1" applyNumberFormat="1">
      <alignment horizontal="center" shrinkToFit="0" vertical="bottom" wrapText="0"/>
    </xf>
    <xf borderId="1" fillId="3" fontId="2" numFmtId="165" xfId="0" applyAlignment="1" applyBorder="1" applyFont="1" applyNumberFormat="1">
      <alignment horizontal="center" shrinkToFit="0" vertical="bottom" wrapText="0"/>
    </xf>
    <xf borderId="0" fillId="4" fontId="3" numFmtId="0" xfId="0" applyAlignment="1" applyFill="1" applyFont="1">
      <alignment readingOrder="0"/>
    </xf>
    <xf borderId="0" fillId="0" fontId="1" numFmtId="166" xfId="0" applyAlignment="1" applyFont="1" applyNumberFormat="1">
      <alignment shrinkToFit="0" vertical="bottom" wrapText="0"/>
    </xf>
    <xf borderId="4" fillId="0" fontId="1" numFmtId="165" xfId="0" applyAlignment="1" applyBorder="1" applyFont="1" applyNumberFormat="1">
      <alignment readingOrder="0" shrinkToFit="0" vertical="bottom" wrapText="0"/>
    </xf>
    <xf borderId="0" fillId="0" fontId="1" numFmtId="10" xfId="0" applyAlignment="1" applyFont="1" applyNumberFormat="1">
      <alignment readingOrder="0" shrinkToFit="0" vertical="bottom" wrapText="0"/>
    </xf>
    <xf borderId="5" fillId="0" fontId="1" numFmtId="165" xfId="0" applyAlignment="1" applyBorder="1" applyFont="1" applyNumberFormat="1">
      <alignment readingOrder="0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4" fillId="0" fontId="1" numFmtId="165" xfId="0" applyAlignment="1" applyBorder="1" applyFont="1" applyNumberFormat="1">
      <alignment shrinkToFit="0" vertical="bottom" wrapText="0"/>
    </xf>
    <xf borderId="0" fillId="0" fontId="1" numFmtId="10" xfId="0" applyAlignment="1" applyFont="1" applyNumberFormat="1">
      <alignment shrinkToFit="0" vertical="bottom" wrapText="0"/>
    </xf>
    <xf borderId="5" fillId="0" fontId="1" numFmtId="165" xfId="0" applyAlignment="1" applyBorder="1" applyFont="1" applyNumberFormat="1">
      <alignment shrinkToFit="0" vertical="bottom" wrapText="0"/>
    </xf>
    <xf borderId="0" fillId="0" fontId="3" numFmtId="167" xfId="0" applyFont="1" applyNumberFormat="1"/>
    <xf borderId="0" fillId="5" fontId="4" numFmtId="166" xfId="0" applyFill="1" applyFont="1" applyNumberFormat="1"/>
    <xf borderId="0" fillId="6" fontId="3" numFmtId="0" xfId="0" applyAlignment="1" applyFill="1" applyFont="1">
      <alignment readingOrder="0"/>
    </xf>
    <xf borderId="6" fillId="0" fontId="1" numFmtId="164" xfId="0" applyAlignment="1" applyBorder="1" applyFont="1" applyNumberForma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1" numFmtId="166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" t="s">
        <v>0</v>
      </c>
      <c r="E1" s="3"/>
      <c r="F1" s="2" t="s">
        <v>1</v>
      </c>
      <c r="I1" s="3"/>
      <c r="J1" s="2" t="s">
        <v>2</v>
      </c>
      <c r="M1" s="3"/>
      <c r="N1" s="2" t="s">
        <v>3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10">
        <v>45658.0</v>
      </c>
      <c r="B3" s="11"/>
      <c r="C3" s="12"/>
      <c r="D3" s="13"/>
      <c r="E3" s="14"/>
      <c r="F3" s="15"/>
      <c r="G3" s="16"/>
      <c r="H3" s="17"/>
      <c r="I3" s="14"/>
      <c r="J3" s="15"/>
      <c r="K3" s="16"/>
      <c r="L3" s="17"/>
      <c r="M3" s="14"/>
      <c r="N3" s="15"/>
      <c r="O3" s="16"/>
      <c r="P3" s="17"/>
      <c r="Q3" s="14"/>
      <c r="R3" s="15"/>
      <c r="S3" s="16"/>
      <c r="T3" s="17"/>
      <c r="V3" s="18">
        <f>SUM(V9+V13+V17+V21+V25)</f>
        <v>0</v>
      </c>
    </row>
    <row r="4" ht="12.75" customHeight="1">
      <c r="A4" s="19">
        <f>edate(A3,1)</f>
        <v>45689</v>
      </c>
      <c r="B4" s="11"/>
      <c r="C4" s="12"/>
      <c r="D4" s="17">
        <f>(D3-B3)+((D3*C3)/12)</f>
        <v>0</v>
      </c>
      <c r="E4" s="14"/>
      <c r="F4" s="15"/>
      <c r="G4" s="16"/>
      <c r="H4" s="17">
        <f>(H3-F3)+((H3*G3)/12)</f>
        <v>0</v>
      </c>
      <c r="I4" s="14"/>
      <c r="J4" s="15"/>
      <c r="K4" s="16"/>
      <c r="L4" s="17">
        <f>(L3-J3)+((L3*K3)/12)</f>
        <v>0</v>
      </c>
      <c r="M4" s="14"/>
      <c r="N4" s="15"/>
      <c r="O4" s="16"/>
      <c r="P4" s="17">
        <f>(P3-N3)+((P3*O3)/12)</f>
        <v>0</v>
      </c>
      <c r="Q4" s="14"/>
      <c r="R4" s="15"/>
      <c r="S4" s="16"/>
      <c r="T4" s="17">
        <f>(T3-R3)+((T3*S3)/12)</f>
        <v>0</v>
      </c>
    </row>
    <row r="5" ht="12.75" customHeight="1">
      <c r="B5" s="11"/>
      <c r="C5" s="12"/>
      <c r="D5" s="17"/>
      <c r="E5" s="14"/>
      <c r="F5" s="15"/>
      <c r="G5" s="16"/>
      <c r="H5" s="17"/>
      <c r="I5" s="14"/>
      <c r="J5" s="15"/>
      <c r="K5" s="16"/>
      <c r="L5" s="17"/>
      <c r="M5" s="14"/>
      <c r="N5" s="15"/>
      <c r="O5" s="16"/>
      <c r="P5" s="17"/>
      <c r="Q5" s="14"/>
      <c r="R5" s="15"/>
      <c r="S5" s="16"/>
      <c r="T5" s="17"/>
    </row>
    <row r="6" ht="12.75" customHeight="1">
      <c r="A6" s="19"/>
      <c r="B6" s="11"/>
      <c r="C6" s="12"/>
      <c r="D6" s="17"/>
      <c r="E6" s="14"/>
      <c r="F6" s="15"/>
      <c r="G6" s="16"/>
      <c r="H6" s="17"/>
      <c r="I6" s="14"/>
      <c r="J6" s="15"/>
      <c r="K6" s="16"/>
      <c r="L6" s="17"/>
      <c r="M6" s="14"/>
      <c r="N6" s="15"/>
      <c r="O6" s="16"/>
      <c r="P6" s="17"/>
      <c r="Q6" s="14"/>
      <c r="R6" s="15"/>
      <c r="S6" s="16"/>
      <c r="T6" s="17"/>
    </row>
    <row r="7" ht="12.75" customHeight="1">
      <c r="A7" s="19"/>
      <c r="B7" s="11"/>
      <c r="C7" s="12"/>
      <c r="D7" s="17"/>
      <c r="E7" s="14"/>
      <c r="F7" s="15"/>
      <c r="G7" s="16"/>
      <c r="H7" s="17"/>
      <c r="I7" s="14"/>
      <c r="J7" s="15"/>
      <c r="K7" s="16"/>
      <c r="L7" s="17"/>
      <c r="M7" s="14"/>
      <c r="N7" s="15"/>
      <c r="O7" s="16"/>
      <c r="P7" s="17"/>
      <c r="Q7" s="14"/>
      <c r="R7" s="15"/>
      <c r="S7" s="16"/>
      <c r="T7" s="17"/>
    </row>
    <row r="8" ht="12.75" customHeight="1">
      <c r="A8" s="19"/>
      <c r="B8" s="11"/>
      <c r="C8" s="12"/>
      <c r="D8" s="17"/>
      <c r="E8" s="14"/>
      <c r="F8" s="15"/>
      <c r="G8" s="16"/>
      <c r="H8" s="17"/>
      <c r="I8" s="14"/>
      <c r="J8" s="15"/>
      <c r="K8" s="16"/>
      <c r="L8" s="17"/>
      <c r="M8" s="14"/>
      <c r="N8" s="15"/>
      <c r="O8" s="16"/>
      <c r="P8" s="17"/>
      <c r="Q8" s="14"/>
      <c r="R8" s="15"/>
      <c r="S8" s="16"/>
      <c r="T8" s="17"/>
      <c r="V8" s="20" t="s">
        <v>14</v>
      </c>
    </row>
    <row r="9" ht="12.75" customHeight="1">
      <c r="A9" s="19"/>
      <c r="B9" s="11"/>
      <c r="C9" s="12"/>
      <c r="D9" s="17"/>
      <c r="E9" s="14"/>
      <c r="F9" s="15"/>
      <c r="G9" s="16"/>
      <c r="H9" s="17"/>
      <c r="I9" s="14"/>
      <c r="J9" s="15"/>
      <c r="K9" s="16"/>
      <c r="L9" s="17"/>
      <c r="M9" s="14"/>
      <c r="N9" s="15"/>
      <c r="O9" s="16"/>
      <c r="P9" s="17"/>
      <c r="Q9" s="14"/>
      <c r="R9" s="15"/>
      <c r="S9" s="16"/>
      <c r="T9" s="17"/>
      <c r="V9" s="18">
        <f>SUMIF(D:D, "&gt;0", B:B)</f>
        <v>0</v>
      </c>
    </row>
    <row r="10" ht="12.75" customHeight="1">
      <c r="A10" s="19"/>
      <c r="B10" s="11"/>
      <c r="C10" s="12"/>
      <c r="D10" s="17"/>
      <c r="E10" s="14"/>
      <c r="F10" s="15"/>
      <c r="G10" s="16"/>
      <c r="H10" s="17"/>
      <c r="I10" s="14"/>
      <c r="J10" s="15"/>
      <c r="K10" s="16"/>
      <c r="L10" s="17"/>
      <c r="M10" s="14"/>
      <c r="N10" s="15"/>
      <c r="O10" s="16"/>
      <c r="P10" s="17"/>
      <c r="Q10" s="14"/>
      <c r="R10" s="15"/>
      <c r="S10" s="16"/>
      <c r="T10" s="17"/>
    </row>
    <row r="11" ht="12.75" customHeight="1">
      <c r="A11" s="19"/>
      <c r="B11" s="11"/>
      <c r="C11" s="12"/>
      <c r="D11" s="17"/>
      <c r="E11" s="14"/>
      <c r="F11" s="15"/>
      <c r="G11" s="16"/>
      <c r="H11" s="17"/>
      <c r="I11" s="14"/>
      <c r="J11" s="15"/>
      <c r="K11" s="16"/>
      <c r="L11" s="17"/>
      <c r="M11" s="14"/>
      <c r="N11" s="15"/>
      <c r="O11" s="16"/>
      <c r="P11" s="17"/>
      <c r="Q11" s="14"/>
      <c r="R11" s="15"/>
      <c r="S11" s="16"/>
      <c r="T11" s="17"/>
    </row>
    <row r="12" ht="12.75" customHeight="1">
      <c r="A12" s="19"/>
      <c r="B12" s="11"/>
      <c r="C12" s="12"/>
      <c r="D12" s="17"/>
      <c r="E12" s="14"/>
      <c r="F12" s="15"/>
      <c r="G12" s="16"/>
      <c r="H12" s="17"/>
      <c r="I12" s="14"/>
      <c r="J12" s="15"/>
      <c r="K12" s="16"/>
      <c r="L12" s="17"/>
      <c r="M12" s="14"/>
      <c r="N12" s="15"/>
      <c r="O12" s="16"/>
      <c r="P12" s="17"/>
      <c r="Q12" s="14"/>
      <c r="R12" s="15"/>
      <c r="S12" s="16"/>
      <c r="T12" s="17"/>
      <c r="V12" s="9" t="s">
        <v>15</v>
      </c>
    </row>
    <row r="13" ht="12.75" customHeight="1">
      <c r="A13" s="19"/>
      <c r="B13" s="11"/>
      <c r="C13" s="12"/>
      <c r="D13" s="17"/>
      <c r="E13" s="14"/>
      <c r="F13" s="15"/>
      <c r="G13" s="16"/>
      <c r="H13" s="17"/>
      <c r="I13" s="14"/>
      <c r="J13" s="15"/>
      <c r="K13" s="16"/>
      <c r="L13" s="17"/>
      <c r="M13" s="14"/>
      <c r="N13" s="15"/>
      <c r="O13" s="16"/>
      <c r="P13" s="17"/>
      <c r="Q13" s="14"/>
      <c r="R13" s="15"/>
      <c r="S13" s="16"/>
      <c r="T13" s="17"/>
      <c r="V13" s="18">
        <f>SUMIF(H:H, "&gt;0", F:F)</f>
        <v>0</v>
      </c>
    </row>
    <row r="14" ht="12.75" customHeight="1">
      <c r="A14" s="19"/>
      <c r="B14" s="11"/>
      <c r="C14" s="12"/>
      <c r="D14" s="17"/>
      <c r="E14" s="14"/>
      <c r="F14" s="15"/>
      <c r="G14" s="16"/>
      <c r="H14" s="17"/>
      <c r="I14" s="14"/>
      <c r="J14" s="15"/>
      <c r="K14" s="16"/>
      <c r="L14" s="17"/>
      <c r="M14" s="14"/>
      <c r="N14" s="15"/>
      <c r="O14" s="16"/>
      <c r="P14" s="17"/>
      <c r="Q14" s="14"/>
      <c r="R14" s="15"/>
      <c r="S14" s="16"/>
      <c r="T14" s="17"/>
    </row>
    <row r="15" ht="12.75" customHeight="1">
      <c r="A15" s="19"/>
      <c r="B15" s="11"/>
      <c r="C15" s="12"/>
      <c r="D15" s="17"/>
      <c r="E15" s="14"/>
      <c r="F15" s="15"/>
      <c r="G15" s="16"/>
      <c r="H15" s="17"/>
      <c r="I15" s="14"/>
      <c r="J15" s="15"/>
      <c r="K15" s="16"/>
      <c r="L15" s="17"/>
      <c r="M15" s="14"/>
      <c r="N15" s="15"/>
      <c r="O15" s="16"/>
      <c r="P15" s="17"/>
      <c r="Q15" s="14"/>
      <c r="R15" s="15"/>
      <c r="S15" s="16"/>
      <c r="T15" s="17"/>
    </row>
    <row r="16" ht="12.75" customHeight="1">
      <c r="A16" s="19"/>
      <c r="B16" s="11"/>
      <c r="C16" s="12"/>
      <c r="D16" s="17"/>
      <c r="E16" s="14"/>
      <c r="F16" s="15"/>
      <c r="G16" s="16"/>
      <c r="H16" s="17"/>
      <c r="I16" s="14"/>
      <c r="J16" s="15"/>
      <c r="K16" s="16"/>
      <c r="L16" s="17"/>
      <c r="M16" s="14"/>
      <c r="N16" s="15"/>
      <c r="O16" s="16"/>
      <c r="P16" s="17"/>
      <c r="Q16" s="14"/>
      <c r="R16" s="15"/>
      <c r="S16" s="16"/>
      <c r="T16" s="17"/>
      <c r="V16" s="9" t="s">
        <v>16</v>
      </c>
    </row>
    <row r="17" ht="12.75" customHeight="1">
      <c r="A17" s="19"/>
      <c r="B17" s="11"/>
      <c r="C17" s="12"/>
      <c r="D17" s="17"/>
      <c r="E17" s="14"/>
      <c r="F17" s="15"/>
      <c r="G17" s="16"/>
      <c r="H17" s="17"/>
      <c r="I17" s="14"/>
      <c r="J17" s="15"/>
      <c r="K17" s="16"/>
      <c r="L17" s="17"/>
      <c r="M17" s="14"/>
      <c r="N17" s="15"/>
      <c r="O17" s="16"/>
      <c r="P17" s="17"/>
      <c r="Q17" s="14"/>
      <c r="R17" s="15"/>
      <c r="S17" s="16"/>
      <c r="T17" s="17"/>
      <c r="V17" s="18">
        <f>SUMIF(L:L, "&gt;0", J:J)</f>
        <v>0</v>
      </c>
    </row>
    <row r="18" ht="12.75" customHeight="1">
      <c r="A18" s="19"/>
      <c r="B18" s="11"/>
      <c r="C18" s="12"/>
      <c r="D18" s="17"/>
      <c r="E18" s="14"/>
      <c r="F18" s="15"/>
      <c r="G18" s="16"/>
      <c r="H18" s="17"/>
      <c r="I18" s="14"/>
      <c r="J18" s="15"/>
      <c r="K18" s="16"/>
      <c r="L18" s="17"/>
      <c r="M18" s="14"/>
      <c r="N18" s="15"/>
      <c r="O18" s="16"/>
      <c r="P18" s="17"/>
      <c r="Q18" s="14"/>
      <c r="R18" s="15"/>
      <c r="S18" s="16"/>
      <c r="T18" s="17"/>
    </row>
    <row r="19" ht="12.75" customHeight="1">
      <c r="A19" s="19"/>
      <c r="B19" s="11"/>
      <c r="C19" s="12"/>
      <c r="D19" s="17"/>
      <c r="E19" s="14"/>
      <c r="F19" s="15"/>
      <c r="G19" s="16"/>
      <c r="H19" s="17"/>
      <c r="I19" s="14"/>
      <c r="J19" s="15"/>
      <c r="K19" s="16"/>
      <c r="L19" s="17"/>
      <c r="M19" s="14"/>
      <c r="N19" s="15"/>
      <c r="O19" s="16"/>
      <c r="P19" s="17"/>
      <c r="Q19" s="14"/>
      <c r="R19" s="15"/>
      <c r="S19" s="16"/>
      <c r="T19" s="17"/>
    </row>
    <row r="20" ht="12.75" customHeight="1">
      <c r="A20" s="19"/>
      <c r="B20" s="11"/>
      <c r="C20" s="12"/>
      <c r="D20" s="17"/>
      <c r="E20" s="14"/>
      <c r="F20" s="15"/>
      <c r="G20" s="16"/>
      <c r="H20" s="17"/>
      <c r="I20" s="14"/>
      <c r="J20" s="15"/>
      <c r="K20" s="16"/>
      <c r="L20" s="17"/>
      <c r="M20" s="14"/>
      <c r="N20" s="15"/>
      <c r="O20" s="16"/>
      <c r="P20" s="17"/>
      <c r="Q20" s="14"/>
      <c r="R20" s="15"/>
      <c r="S20" s="16"/>
      <c r="T20" s="17"/>
      <c r="V20" s="9" t="s">
        <v>17</v>
      </c>
    </row>
    <row r="21" ht="12.75" customHeight="1">
      <c r="A21" s="19"/>
      <c r="B21" s="11"/>
      <c r="C21" s="12"/>
      <c r="D21" s="17"/>
      <c r="E21" s="14"/>
      <c r="F21" s="15"/>
      <c r="G21" s="16"/>
      <c r="H21" s="17"/>
      <c r="I21" s="14"/>
      <c r="J21" s="15"/>
      <c r="K21" s="16"/>
      <c r="L21" s="17"/>
      <c r="M21" s="14"/>
      <c r="N21" s="15"/>
      <c r="O21" s="16"/>
      <c r="P21" s="17"/>
      <c r="Q21" s="14"/>
      <c r="R21" s="15"/>
      <c r="S21" s="16"/>
      <c r="T21" s="17"/>
      <c r="V21" s="18">
        <f>SUMIF(P:P, "&gt;0", N:N)</f>
        <v>0</v>
      </c>
    </row>
    <row r="22" ht="12.75" customHeight="1">
      <c r="A22" s="19"/>
      <c r="B22" s="11"/>
      <c r="C22" s="12"/>
      <c r="D22" s="17"/>
      <c r="E22" s="14"/>
      <c r="F22" s="15"/>
      <c r="G22" s="16"/>
      <c r="H22" s="17"/>
      <c r="I22" s="14"/>
      <c r="J22" s="15"/>
      <c r="K22" s="16"/>
      <c r="L22" s="17"/>
      <c r="M22" s="14"/>
      <c r="N22" s="15"/>
      <c r="O22" s="16"/>
      <c r="P22" s="17"/>
      <c r="Q22" s="14"/>
      <c r="R22" s="15"/>
      <c r="S22" s="16"/>
      <c r="T22" s="17"/>
    </row>
    <row r="23" ht="12.75" customHeight="1">
      <c r="A23" s="21"/>
      <c r="B23" s="11"/>
      <c r="C23" s="12"/>
      <c r="D23" s="17"/>
      <c r="E23" s="14"/>
      <c r="F23" s="15"/>
      <c r="G23" s="16"/>
      <c r="H23" s="17"/>
      <c r="I23" s="14"/>
      <c r="J23" s="15"/>
      <c r="K23" s="16"/>
      <c r="L23" s="17"/>
      <c r="M23" s="14"/>
      <c r="N23" s="15"/>
      <c r="O23" s="16"/>
      <c r="P23" s="17"/>
      <c r="Q23" s="14"/>
      <c r="R23" s="15"/>
      <c r="S23" s="16"/>
      <c r="T23" s="17"/>
    </row>
    <row r="24" ht="12.75" customHeight="1">
      <c r="A24" s="21"/>
      <c r="B24" s="11"/>
      <c r="C24" s="12"/>
      <c r="D24" s="17"/>
      <c r="E24" s="14"/>
      <c r="F24" s="15"/>
      <c r="G24" s="16"/>
      <c r="H24" s="17"/>
      <c r="I24" s="14"/>
      <c r="J24" s="15"/>
      <c r="K24" s="16"/>
      <c r="L24" s="17"/>
      <c r="M24" s="14"/>
      <c r="N24" s="15"/>
      <c r="O24" s="16"/>
      <c r="P24" s="17"/>
      <c r="Q24" s="14"/>
      <c r="R24" s="15"/>
      <c r="S24" s="16"/>
      <c r="T24" s="17"/>
      <c r="V24" s="9" t="s">
        <v>18</v>
      </c>
    </row>
    <row r="25" ht="12.75" customHeight="1">
      <c r="A25" s="21"/>
      <c r="B25" s="11"/>
      <c r="C25" s="12"/>
      <c r="D25" s="17"/>
      <c r="E25" s="14"/>
      <c r="F25" s="15"/>
      <c r="G25" s="16"/>
      <c r="H25" s="17"/>
      <c r="I25" s="14"/>
      <c r="J25" s="15"/>
      <c r="K25" s="16"/>
      <c r="L25" s="17"/>
      <c r="M25" s="14"/>
      <c r="N25" s="15"/>
      <c r="O25" s="16"/>
      <c r="P25" s="17"/>
      <c r="Q25" s="14"/>
      <c r="R25" s="15"/>
      <c r="S25" s="16"/>
      <c r="T25" s="17"/>
      <c r="V25" s="18">
        <f>SUMIF(T:T,"&gt;0", R:R)</f>
        <v>0</v>
      </c>
    </row>
    <row r="26" ht="12.75" customHeight="1">
      <c r="A26" s="21"/>
      <c r="B26" s="11"/>
      <c r="C26" s="12"/>
      <c r="D26" s="17"/>
      <c r="E26" s="14"/>
      <c r="F26" s="15"/>
      <c r="G26" s="16"/>
      <c r="H26" s="17"/>
      <c r="I26" s="14"/>
      <c r="J26" s="15"/>
      <c r="K26" s="16"/>
      <c r="L26" s="17"/>
      <c r="M26" s="14"/>
      <c r="N26" s="15"/>
      <c r="O26" s="16"/>
      <c r="P26" s="17"/>
      <c r="Q26" s="14"/>
      <c r="R26" s="15"/>
      <c r="S26" s="16"/>
      <c r="T26" s="17"/>
    </row>
    <row r="27" ht="12.75" customHeight="1">
      <c r="A27" s="21"/>
      <c r="B27" s="11"/>
      <c r="C27" s="12"/>
      <c r="D27" s="17"/>
      <c r="E27" s="14"/>
      <c r="F27" s="15"/>
      <c r="G27" s="16"/>
      <c r="H27" s="17"/>
      <c r="I27" s="14"/>
      <c r="J27" s="15"/>
      <c r="K27" s="16"/>
      <c r="L27" s="17"/>
      <c r="M27" s="14"/>
      <c r="N27" s="15"/>
      <c r="O27" s="16"/>
      <c r="P27" s="17"/>
      <c r="Q27" s="14"/>
      <c r="R27" s="15"/>
      <c r="S27" s="16"/>
      <c r="T27" s="17"/>
    </row>
    <row r="28" ht="12.75" customHeight="1">
      <c r="A28" s="21"/>
      <c r="B28" s="11"/>
      <c r="C28" s="12"/>
      <c r="D28" s="17"/>
      <c r="E28" s="14"/>
      <c r="F28" s="15"/>
      <c r="G28" s="16"/>
      <c r="H28" s="17"/>
      <c r="I28" s="14"/>
      <c r="J28" s="15"/>
      <c r="K28" s="16"/>
      <c r="L28" s="17"/>
      <c r="M28" s="14"/>
      <c r="N28" s="15"/>
      <c r="O28" s="16"/>
      <c r="P28" s="17"/>
      <c r="Q28" s="14"/>
      <c r="R28" s="15"/>
      <c r="S28" s="16"/>
      <c r="T28" s="17"/>
    </row>
    <row r="29" ht="12.75" customHeight="1">
      <c r="A29" s="21"/>
      <c r="B29" s="11"/>
      <c r="C29" s="12"/>
      <c r="D29" s="17"/>
      <c r="E29" s="14"/>
      <c r="F29" s="15"/>
      <c r="G29" s="16"/>
      <c r="H29" s="17"/>
      <c r="I29" s="14"/>
      <c r="J29" s="15"/>
      <c r="K29" s="16"/>
      <c r="L29" s="17"/>
      <c r="M29" s="14"/>
      <c r="N29" s="15"/>
      <c r="O29" s="16"/>
      <c r="P29" s="17"/>
      <c r="Q29" s="14"/>
      <c r="R29" s="15"/>
      <c r="S29" s="16"/>
      <c r="T29" s="17"/>
    </row>
    <row r="30" ht="12.75" customHeight="1">
      <c r="A30" s="21"/>
      <c r="B30" s="15"/>
      <c r="C30" s="16"/>
      <c r="D30" s="17"/>
      <c r="E30" s="14"/>
      <c r="F30" s="15"/>
      <c r="G30" s="16"/>
      <c r="H30" s="17"/>
      <c r="I30" s="14"/>
      <c r="J30" s="15"/>
      <c r="K30" s="16"/>
      <c r="L30" s="17"/>
      <c r="M30" s="14"/>
      <c r="N30" s="15"/>
      <c r="O30" s="16"/>
      <c r="P30" s="17"/>
      <c r="Q30" s="14"/>
      <c r="R30" s="15"/>
      <c r="S30" s="16"/>
      <c r="T30" s="17"/>
    </row>
    <row r="31" ht="12.75" customHeight="1">
      <c r="A31" s="21"/>
      <c r="B31" s="15"/>
      <c r="C31" s="16"/>
      <c r="D31" s="17"/>
      <c r="E31" s="14"/>
      <c r="F31" s="15"/>
      <c r="G31" s="16"/>
      <c r="H31" s="17"/>
      <c r="I31" s="14"/>
      <c r="J31" s="15"/>
      <c r="K31" s="16"/>
      <c r="L31" s="17"/>
      <c r="M31" s="14"/>
      <c r="N31" s="15"/>
      <c r="O31" s="16"/>
      <c r="P31" s="17"/>
      <c r="Q31" s="14"/>
      <c r="R31" s="15"/>
      <c r="S31" s="16"/>
      <c r="T31" s="17"/>
    </row>
    <row r="32" ht="12.75" customHeight="1">
      <c r="A32" s="21"/>
      <c r="B32" s="15"/>
      <c r="C32" s="16"/>
      <c r="D32" s="17"/>
      <c r="E32" s="14"/>
      <c r="F32" s="15"/>
      <c r="G32" s="16"/>
      <c r="H32" s="17"/>
      <c r="I32" s="14"/>
      <c r="J32" s="15"/>
      <c r="K32" s="16"/>
      <c r="L32" s="17"/>
      <c r="M32" s="14"/>
      <c r="N32" s="15"/>
      <c r="O32" s="16"/>
      <c r="P32" s="17"/>
      <c r="Q32" s="14"/>
      <c r="R32" s="15"/>
      <c r="S32" s="16"/>
      <c r="T32" s="17"/>
    </row>
    <row r="33" ht="12.75" customHeight="1">
      <c r="A33" s="21"/>
      <c r="B33" s="15"/>
      <c r="C33" s="16"/>
      <c r="D33" s="17"/>
      <c r="E33" s="14"/>
      <c r="F33" s="15"/>
      <c r="G33" s="16"/>
      <c r="H33" s="17"/>
      <c r="I33" s="14"/>
      <c r="J33" s="15"/>
      <c r="K33" s="16"/>
      <c r="L33" s="17"/>
      <c r="M33" s="14"/>
      <c r="N33" s="15"/>
      <c r="O33" s="16"/>
      <c r="P33" s="17"/>
      <c r="Q33" s="14"/>
      <c r="R33" s="15"/>
      <c r="S33" s="16"/>
      <c r="T33" s="17"/>
    </row>
    <row r="34" ht="12.75" customHeight="1">
      <c r="A34" s="21"/>
      <c r="B34" s="15"/>
      <c r="C34" s="16"/>
      <c r="D34" s="17"/>
      <c r="E34" s="14"/>
      <c r="F34" s="15"/>
      <c r="G34" s="16"/>
      <c r="H34" s="17"/>
      <c r="I34" s="14"/>
      <c r="J34" s="15"/>
      <c r="K34" s="16"/>
      <c r="L34" s="17"/>
      <c r="M34" s="14"/>
      <c r="N34" s="15"/>
      <c r="O34" s="16"/>
      <c r="P34" s="17"/>
      <c r="Q34" s="14"/>
      <c r="R34" s="15"/>
      <c r="S34" s="16"/>
      <c r="T34" s="17"/>
    </row>
    <row r="35" ht="12.75" customHeight="1">
      <c r="A35" s="21"/>
      <c r="B35" s="15"/>
      <c r="C35" s="16"/>
      <c r="D35" s="17"/>
      <c r="E35" s="14"/>
      <c r="F35" s="15"/>
      <c r="G35" s="16"/>
      <c r="H35" s="17"/>
      <c r="I35" s="14"/>
      <c r="J35" s="15"/>
      <c r="K35" s="16"/>
      <c r="L35" s="17"/>
      <c r="M35" s="14"/>
      <c r="N35" s="15"/>
      <c r="O35" s="16"/>
      <c r="P35" s="17"/>
      <c r="Q35" s="14"/>
      <c r="R35" s="15"/>
      <c r="S35" s="16"/>
      <c r="T35" s="17"/>
    </row>
    <row r="36" ht="12.75" customHeight="1">
      <c r="A36" s="21"/>
      <c r="B36" s="15"/>
      <c r="C36" s="16"/>
      <c r="D36" s="17"/>
      <c r="E36" s="14"/>
      <c r="F36" s="15"/>
      <c r="G36" s="16"/>
      <c r="H36" s="17"/>
      <c r="I36" s="14"/>
      <c r="J36" s="15"/>
      <c r="K36" s="16"/>
      <c r="L36" s="17"/>
      <c r="M36" s="14"/>
      <c r="N36" s="15"/>
      <c r="O36" s="16"/>
      <c r="P36" s="17"/>
      <c r="Q36" s="14"/>
      <c r="R36" s="15"/>
      <c r="S36" s="16"/>
      <c r="T36" s="17"/>
    </row>
    <row r="37" ht="12.75" customHeight="1">
      <c r="A37" s="21"/>
      <c r="B37" s="15"/>
      <c r="C37" s="16"/>
      <c r="D37" s="17"/>
      <c r="E37" s="14"/>
      <c r="F37" s="15"/>
      <c r="G37" s="16"/>
      <c r="H37" s="17"/>
      <c r="I37" s="14"/>
      <c r="J37" s="15"/>
      <c r="K37" s="16"/>
      <c r="L37" s="17"/>
      <c r="M37" s="14"/>
      <c r="N37" s="15"/>
      <c r="O37" s="16"/>
      <c r="P37" s="17"/>
      <c r="Q37" s="14"/>
      <c r="R37" s="15"/>
      <c r="S37" s="16"/>
      <c r="T37" s="17"/>
    </row>
    <row r="38" ht="12.75" customHeight="1">
      <c r="A38" s="21"/>
      <c r="B38" s="15"/>
      <c r="C38" s="16"/>
      <c r="D38" s="17"/>
      <c r="E38" s="14"/>
      <c r="F38" s="15"/>
      <c r="G38" s="16"/>
      <c r="H38" s="17"/>
      <c r="I38" s="14"/>
      <c r="J38" s="15"/>
      <c r="K38" s="16"/>
      <c r="L38" s="17"/>
      <c r="M38" s="14"/>
      <c r="N38" s="15"/>
      <c r="O38" s="16"/>
      <c r="P38" s="17"/>
      <c r="Q38" s="14"/>
      <c r="R38" s="15"/>
      <c r="S38" s="16"/>
      <c r="T38" s="17"/>
    </row>
    <row r="39" ht="12.75" customHeight="1">
      <c r="A39" s="21"/>
      <c r="B39" s="15"/>
      <c r="C39" s="16"/>
      <c r="D39" s="17"/>
      <c r="E39" s="14"/>
      <c r="F39" s="15"/>
      <c r="G39" s="16"/>
      <c r="H39" s="17"/>
      <c r="I39" s="14"/>
      <c r="J39" s="15"/>
      <c r="K39" s="16"/>
      <c r="L39" s="17"/>
      <c r="M39" s="14"/>
      <c r="N39" s="15"/>
      <c r="O39" s="16"/>
      <c r="P39" s="17"/>
      <c r="Q39" s="14"/>
      <c r="R39" s="15"/>
      <c r="S39" s="16"/>
      <c r="T39" s="17"/>
    </row>
    <row r="40" ht="12.75" customHeight="1">
      <c r="A40" s="21"/>
      <c r="B40" s="15"/>
      <c r="C40" s="16"/>
      <c r="D40" s="17"/>
      <c r="E40" s="14"/>
      <c r="F40" s="15"/>
      <c r="G40" s="16"/>
      <c r="H40" s="17"/>
      <c r="I40" s="14"/>
      <c r="J40" s="15"/>
      <c r="K40" s="16"/>
      <c r="L40" s="17"/>
      <c r="M40" s="14"/>
      <c r="N40" s="15"/>
      <c r="O40" s="16"/>
      <c r="P40" s="17"/>
      <c r="Q40" s="14"/>
      <c r="R40" s="15"/>
      <c r="S40" s="16"/>
      <c r="T40" s="17"/>
    </row>
    <row r="41" ht="12.75" customHeight="1">
      <c r="A41" s="21"/>
      <c r="B41" s="15"/>
      <c r="C41" s="16"/>
      <c r="D41" s="17"/>
      <c r="E41" s="14"/>
      <c r="F41" s="15"/>
      <c r="G41" s="16"/>
      <c r="H41" s="17"/>
      <c r="I41" s="14"/>
      <c r="J41" s="15"/>
      <c r="K41" s="16"/>
      <c r="L41" s="17"/>
      <c r="M41" s="14"/>
      <c r="N41" s="15"/>
      <c r="O41" s="16"/>
      <c r="P41" s="17"/>
      <c r="Q41" s="14"/>
      <c r="R41" s="15"/>
      <c r="S41" s="16"/>
      <c r="T41" s="17"/>
    </row>
    <row r="42" ht="12.75" customHeight="1">
      <c r="A42" s="21"/>
      <c r="B42" s="15"/>
      <c r="C42" s="16"/>
      <c r="D42" s="17"/>
      <c r="E42" s="14"/>
      <c r="F42" s="15"/>
      <c r="G42" s="16"/>
      <c r="H42" s="17"/>
      <c r="I42" s="14"/>
      <c r="J42" s="15"/>
      <c r="K42" s="16"/>
      <c r="L42" s="17"/>
      <c r="M42" s="14"/>
      <c r="N42" s="15"/>
      <c r="O42" s="16"/>
      <c r="P42" s="17"/>
      <c r="Q42" s="14"/>
      <c r="R42" s="15"/>
      <c r="S42" s="16"/>
      <c r="T42" s="17"/>
    </row>
    <row r="43" ht="12.75" customHeight="1">
      <c r="A43" s="1"/>
      <c r="B43" s="22"/>
      <c r="C43" s="16"/>
      <c r="D43" s="23"/>
      <c r="E43" s="3"/>
      <c r="F43" s="22"/>
      <c r="G43" s="16"/>
      <c r="H43" s="23"/>
      <c r="I43" s="3"/>
      <c r="J43" s="22"/>
      <c r="K43" s="16"/>
      <c r="L43" s="23"/>
      <c r="M43" s="3"/>
      <c r="N43" s="22"/>
      <c r="O43" s="16"/>
      <c r="P43" s="23"/>
      <c r="Q43" s="3"/>
      <c r="R43" s="22"/>
      <c r="S43" s="16"/>
      <c r="T43" s="23"/>
    </row>
    <row r="44" ht="12.75" customHeight="1">
      <c r="A44" s="1"/>
      <c r="B44" s="22"/>
      <c r="C44" s="16"/>
      <c r="D44" s="23"/>
      <c r="E44" s="3"/>
      <c r="F44" s="22"/>
      <c r="G44" s="16"/>
      <c r="H44" s="23"/>
      <c r="I44" s="3"/>
      <c r="J44" s="22"/>
      <c r="K44" s="16"/>
      <c r="L44" s="23"/>
      <c r="M44" s="3"/>
      <c r="N44" s="22"/>
      <c r="O44" s="16"/>
      <c r="P44" s="23"/>
      <c r="Q44" s="3"/>
      <c r="R44" s="22"/>
      <c r="S44" s="16"/>
      <c r="T44" s="23"/>
    </row>
    <row r="45" ht="12.75" customHeight="1">
      <c r="A45" s="1"/>
      <c r="B45" s="22"/>
      <c r="C45" s="16"/>
      <c r="D45" s="23"/>
      <c r="E45" s="3"/>
      <c r="F45" s="22"/>
      <c r="G45" s="16"/>
      <c r="H45" s="23"/>
      <c r="I45" s="3"/>
      <c r="J45" s="22"/>
      <c r="K45" s="16"/>
      <c r="L45" s="23"/>
      <c r="M45" s="3"/>
      <c r="N45" s="22"/>
      <c r="O45" s="16"/>
      <c r="P45" s="23"/>
      <c r="Q45" s="3"/>
      <c r="R45" s="22"/>
      <c r="S45" s="16"/>
      <c r="T45" s="23"/>
    </row>
    <row r="46" ht="12.75" customHeight="1">
      <c r="A46" s="1"/>
      <c r="B46" s="22"/>
      <c r="C46" s="16"/>
      <c r="D46" s="23"/>
      <c r="E46" s="3"/>
      <c r="F46" s="22"/>
      <c r="G46" s="16"/>
      <c r="H46" s="23"/>
      <c r="I46" s="3"/>
      <c r="J46" s="22"/>
      <c r="K46" s="16"/>
      <c r="L46" s="23"/>
      <c r="M46" s="3"/>
      <c r="N46" s="22"/>
      <c r="O46" s="16"/>
      <c r="P46" s="23"/>
      <c r="Q46" s="3"/>
      <c r="R46" s="22"/>
      <c r="S46" s="16"/>
      <c r="T46" s="23"/>
    </row>
    <row r="47" ht="12.75" customHeight="1">
      <c r="A47" s="1"/>
      <c r="B47" s="22"/>
      <c r="C47" s="16"/>
      <c r="D47" s="23"/>
      <c r="E47" s="3"/>
      <c r="F47" s="22"/>
      <c r="G47" s="16"/>
      <c r="H47" s="23"/>
      <c r="I47" s="3"/>
      <c r="J47" s="22"/>
      <c r="K47" s="16"/>
      <c r="L47" s="23"/>
      <c r="M47" s="3"/>
      <c r="N47" s="22"/>
      <c r="O47" s="16"/>
      <c r="P47" s="23"/>
      <c r="Q47" s="3"/>
      <c r="R47" s="22"/>
      <c r="S47" s="16"/>
      <c r="T47" s="23"/>
    </row>
    <row r="48" ht="12.75" customHeight="1">
      <c r="A48" s="1"/>
      <c r="B48" s="22"/>
      <c r="C48" s="16"/>
      <c r="D48" s="23"/>
      <c r="E48" s="3"/>
      <c r="F48" s="22"/>
      <c r="G48" s="16"/>
      <c r="H48" s="23"/>
      <c r="I48" s="3"/>
      <c r="J48" s="22"/>
      <c r="K48" s="16"/>
      <c r="L48" s="23"/>
      <c r="M48" s="3"/>
      <c r="N48" s="22"/>
      <c r="O48" s="16"/>
      <c r="P48" s="23"/>
      <c r="Q48" s="3"/>
      <c r="R48" s="22"/>
      <c r="S48" s="16"/>
      <c r="T48" s="23"/>
    </row>
    <row r="49" ht="12.75" customHeight="1">
      <c r="A49" s="1"/>
      <c r="B49" s="22"/>
      <c r="C49" s="16"/>
      <c r="D49" s="23"/>
      <c r="E49" s="3"/>
      <c r="F49" s="22"/>
      <c r="G49" s="16"/>
      <c r="H49" s="23"/>
      <c r="I49" s="3"/>
      <c r="J49" s="22"/>
      <c r="K49" s="16"/>
      <c r="L49" s="23"/>
      <c r="M49" s="3"/>
      <c r="N49" s="22"/>
      <c r="O49" s="16"/>
      <c r="P49" s="23"/>
      <c r="Q49" s="3"/>
      <c r="R49" s="22"/>
      <c r="S49" s="16"/>
      <c r="T49" s="23"/>
    </row>
    <row r="50" ht="12.75" customHeight="1">
      <c r="A50" s="1"/>
      <c r="B50" s="22"/>
      <c r="C50" s="16"/>
      <c r="D50" s="23"/>
      <c r="E50" s="3"/>
      <c r="F50" s="22"/>
      <c r="G50" s="16"/>
      <c r="H50" s="23"/>
      <c r="I50" s="3"/>
      <c r="J50" s="22"/>
      <c r="K50" s="16"/>
      <c r="L50" s="23"/>
      <c r="M50" s="3"/>
      <c r="N50" s="22"/>
      <c r="O50" s="16"/>
      <c r="P50" s="23"/>
      <c r="Q50" s="3"/>
      <c r="R50" s="22"/>
      <c r="S50" s="16"/>
      <c r="T50" s="23"/>
    </row>
    <row r="51" ht="12.75" customHeight="1">
      <c r="A51" s="1"/>
      <c r="B51" s="22"/>
      <c r="C51" s="16"/>
      <c r="D51" s="23"/>
      <c r="E51" s="3"/>
      <c r="F51" s="22"/>
      <c r="G51" s="16"/>
      <c r="H51" s="23"/>
      <c r="I51" s="3"/>
      <c r="J51" s="22"/>
      <c r="K51" s="16"/>
      <c r="L51" s="23"/>
      <c r="M51" s="3"/>
      <c r="N51" s="22"/>
      <c r="O51" s="16"/>
      <c r="P51" s="23"/>
      <c r="Q51" s="3"/>
      <c r="R51" s="22"/>
      <c r="S51" s="16"/>
      <c r="T51" s="23"/>
    </row>
    <row r="52" ht="12.75" customHeight="1">
      <c r="A52" s="1"/>
      <c r="B52" s="22"/>
      <c r="C52" s="16"/>
      <c r="D52" s="23"/>
      <c r="E52" s="3"/>
      <c r="F52" s="22"/>
      <c r="G52" s="16"/>
      <c r="H52" s="23"/>
      <c r="I52" s="3"/>
      <c r="J52" s="22"/>
      <c r="K52" s="16"/>
      <c r="L52" s="23"/>
      <c r="M52" s="3"/>
      <c r="N52" s="22"/>
      <c r="O52" s="16"/>
      <c r="P52" s="23"/>
      <c r="Q52" s="3"/>
      <c r="R52" s="22"/>
      <c r="S52" s="16"/>
      <c r="T52" s="23"/>
    </row>
    <row r="53" ht="12.75" customHeight="1">
      <c r="A53" s="1"/>
      <c r="B53" s="22"/>
      <c r="C53" s="16"/>
      <c r="D53" s="23"/>
      <c r="E53" s="3"/>
      <c r="F53" s="22"/>
      <c r="G53" s="16"/>
      <c r="H53" s="23"/>
      <c r="I53" s="3"/>
      <c r="J53" s="22"/>
      <c r="K53" s="16"/>
      <c r="L53" s="23"/>
      <c r="M53" s="3"/>
      <c r="N53" s="22"/>
      <c r="O53" s="16"/>
      <c r="P53" s="23"/>
      <c r="Q53" s="3"/>
      <c r="R53" s="22"/>
      <c r="S53" s="16"/>
      <c r="T53" s="23"/>
    </row>
    <row r="54" ht="12.75" customHeight="1">
      <c r="A54" s="1"/>
      <c r="B54" s="22"/>
      <c r="C54" s="16"/>
      <c r="D54" s="23"/>
      <c r="E54" s="3"/>
      <c r="F54" s="22"/>
      <c r="G54" s="16"/>
      <c r="H54" s="23"/>
      <c r="I54" s="3"/>
      <c r="J54" s="22"/>
      <c r="K54" s="16"/>
      <c r="L54" s="23"/>
      <c r="M54" s="3"/>
      <c r="N54" s="22"/>
      <c r="O54" s="16"/>
      <c r="P54" s="23"/>
      <c r="Q54" s="3"/>
      <c r="R54" s="22"/>
      <c r="S54" s="16"/>
      <c r="T54" s="23"/>
    </row>
    <row r="55" ht="12.75" customHeight="1">
      <c r="A55" s="1"/>
      <c r="B55" s="22"/>
      <c r="C55" s="16"/>
      <c r="D55" s="23"/>
      <c r="E55" s="3"/>
      <c r="F55" s="22"/>
      <c r="G55" s="16"/>
      <c r="H55" s="23"/>
      <c r="I55" s="3"/>
      <c r="J55" s="22"/>
      <c r="K55" s="16"/>
      <c r="L55" s="23"/>
      <c r="M55" s="3"/>
      <c r="N55" s="22"/>
      <c r="O55" s="16"/>
      <c r="P55" s="23"/>
      <c r="Q55" s="3"/>
      <c r="R55" s="22"/>
      <c r="S55" s="16"/>
      <c r="T55" s="23"/>
    </row>
    <row r="56" ht="12.75" customHeight="1">
      <c r="A56" s="1"/>
      <c r="B56" s="22"/>
      <c r="C56" s="16"/>
      <c r="D56" s="23"/>
      <c r="E56" s="3"/>
      <c r="F56" s="22"/>
      <c r="G56" s="16"/>
      <c r="H56" s="23"/>
      <c r="I56" s="3"/>
      <c r="J56" s="22"/>
      <c r="K56" s="16"/>
      <c r="L56" s="23"/>
      <c r="M56" s="3"/>
      <c r="N56" s="22"/>
      <c r="O56" s="16"/>
      <c r="P56" s="23"/>
      <c r="Q56" s="3"/>
      <c r="R56" s="22"/>
      <c r="S56" s="16"/>
      <c r="T56" s="23"/>
    </row>
    <row r="57" ht="12.75" customHeight="1">
      <c r="A57" s="1"/>
      <c r="B57" s="22"/>
      <c r="C57" s="16"/>
      <c r="D57" s="23"/>
      <c r="E57" s="3"/>
      <c r="F57" s="22"/>
      <c r="G57" s="16"/>
      <c r="H57" s="23"/>
      <c r="I57" s="3"/>
      <c r="J57" s="22"/>
      <c r="K57" s="16"/>
      <c r="L57" s="23"/>
      <c r="M57" s="3"/>
      <c r="N57" s="22"/>
      <c r="O57" s="16"/>
      <c r="P57" s="23"/>
      <c r="Q57" s="3"/>
      <c r="R57" s="22"/>
      <c r="S57" s="16"/>
      <c r="T57" s="23"/>
    </row>
    <row r="58" ht="12.75" customHeight="1">
      <c r="A58" s="1"/>
      <c r="B58" s="22"/>
      <c r="C58" s="16"/>
      <c r="D58" s="23"/>
      <c r="E58" s="3"/>
      <c r="F58" s="22"/>
      <c r="G58" s="16"/>
      <c r="H58" s="23"/>
      <c r="I58" s="3"/>
      <c r="J58" s="22"/>
      <c r="K58" s="16"/>
      <c r="L58" s="23"/>
      <c r="M58" s="3"/>
      <c r="N58" s="22"/>
      <c r="O58" s="16"/>
      <c r="P58" s="23"/>
      <c r="Q58" s="3"/>
      <c r="R58" s="22"/>
      <c r="S58" s="16"/>
      <c r="T58" s="23"/>
    </row>
    <row r="59" ht="12.75" customHeight="1">
      <c r="A59" s="1"/>
      <c r="B59" s="22"/>
      <c r="C59" s="16"/>
      <c r="D59" s="23"/>
      <c r="E59" s="3"/>
      <c r="F59" s="22"/>
      <c r="G59" s="16"/>
      <c r="H59" s="23"/>
      <c r="I59" s="3"/>
      <c r="J59" s="22"/>
      <c r="K59" s="16"/>
      <c r="L59" s="23"/>
      <c r="M59" s="3"/>
      <c r="N59" s="22"/>
      <c r="O59" s="16"/>
      <c r="P59" s="23"/>
      <c r="Q59" s="3"/>
      <c r="R59" s="22"/>
      <c r="S59" s="16"/>
      <c r="T59" s="23"/>
    </row>
    <row r="60" ht="12.75" customHeight="1">
      <c r="A60" s="1"/>
      <c r="B60" s="22"/>
      <c r="C60" s="16"/>
      <c r="D60" s="23"/>
      <c r="E60" s="3"/>
      <c r="F60" s="22"/>
      <c r="G60" s="16"/>
      <c r="H60" s="23"/>
      <c r="I60" s="3"/>
      <c r="J60" s="22"/>
      <c r="K60" s="16"/>
      <c r="L60" s="23"/>
      <c r="M60" s="3"/>
      <c r="N60" s="22"/>
      <c r="O60" s="16"/>
      <c r="P60" s="23"/>
      <c r="Q60" s="3"/>
      <c r="R60" s="22"/>
      <c r="S60" s="16"/>
      <c r="T60" s="23"/>
    </row>
    <row r="61" ht="12.75" customHeight="1">
      <c r="A61" s="1"/>
      <c r="B61" s="22"/>
      <c r="C61" s="16"/>
      <c r="D61" s="23"/>
      <c r="E61" s="3"/>
      <c r="F61" s="22"/>
      <c r="G61" s="16"/>
      <c r="H61" s="23"/>
      <c r="I61" s="3"/>
      <c r="J61" s="22"/>
      <c r="K61" s="16"/>
      <c r="L61" s="23"/>
      <c r="M61" s="3"/>
      <c r="N61" s="22"/>
      <c r="O61" s="16"/>
      <c r="P61" s="23"/>
      <c r="Q61" s="3"/>
      <c r="R61" s="22"/>
      <c r="S61" s="16"/>
      <c r="T61" s="23"/>
    </row>
    <row r="62" ht="12.75" customHeight="1">
      <c r="A62" s="1"/>
      <c r="B62" s="22"/>
      <c r="C62" s="16"/>
      <c r="D62" s="23"/>
      <c r="E62" s="3"/>
      <c r="F62" s="22"/>
      <c r="G62" s="16"/>
      <c r="H62" s="23"/>
      <c r="I62" s="3"/>
      <c r="J62" s="22"/>
      <c r="K62" s="16"/>
      <c r="L62" s="23"/>
      <c r="M62" s="3"/>
      <c r="N62" s="22"/>
      <c r="O62" s="16"/>
      <c r="P62" s="23"/>
      <c r="Q62" s="3"/>
      <c r="R62" s="22"/>
      <c r="S62" s="16"/>
      <c r="T62" s="23"/>
    </row>
    <row r="63" ht="12.75" customHeight="1">
      <c r="A63" s="1"/>
      <c r="B63" s="22"/>
      <c r="C63" s="16"/>
      <c r="D63" s="23"/>
      <c r="E63" s="3"/>
      <c r="F63" s="22"/>
      <c r="G63" s="16"/>
      <c r="H63" s="23"/>
      <c r="I63" s="3"/>
      <c r="J63" s="22"/>
      <c r="K63" s="16"/>
      <c r="L63" s="23"/>
      <c r="M63" s="3"/>
      <c r="N63" s="22"/>
      <c r="O63" s="16"/>
      <c r="P63" s="23"/>
      <c r="Q63" s="3"/>
      <c r="R63" s="22"/>
      <c r="S63" s="16"/>
      <c r="T63" s="23"/>
    </row>
    <row r="64" ht="12.75" customHeight="1">
      <c r="A64" s="1"/>
      <c r="B64" s="22"/>
      <c r="C64" s="16"/>
      <c r="D64" s="23"/>
      <c r="E64" s="3"/>
      <c r="F64" s="22"/>
      <c r="G64" s="16"/>
      <c r="H64" s="23"/>
      <c r="I64" s="3"/>
      <c r="J64" s="22"/>
      <c r="K64" s="16"/>
      <c r="L64" s="23"/>
      <c r="M64" s="3"/>
      <c r="N64" s="22"/>
      <c r="O64" s="16"/>
      <c r="P64" s="23"/>
      <c r="Q64" s="3"/>
      <c r="R64" s="22"/>
      <c r="S64" s="16"/>
      <c r="T64" s="23"/>
    </row>
    <row r="65" ht="12.75" customHeight="1">
      <c r="A65" s="1"/>
      <c r="B65" s="22"/>
      <c r="C65" s="16"/>
      <c r="D65" s="23"/>
      <c r="E65" s="3"/>
      <c r="F65" s="22"/>
      <c r="G65" s="16"/>
      <c r="H65" s="23"/>
      <c r="I65" s="3"/>
      <c r="J65" s="22"/>
      <c r="K65" s="16"/>
      <c r="L65" s="23"/>
      <c r="M65" s="3"/>
      <c r="N65" s="22"/>
      <c r="O65" s="16"/>
      <c r="P65" s="23"/>
      <c r="Q65" s="3"/>
      <c r="R65" s="22"/>
      <c r="S65" s="16"/>
      <c r="T65" s="23"/>
    </row>
    <row r="66" ht="12.75" customHeight="1">
      <c r="A66" s="1"/>
      <c r="B66" s="22"/>
      <c r="C66" s="16"/>
      <c r="D66" s="23"/>
      <c r="E66" s="3"/>
      <c r="F66" s="22"/>
      <c r="G66" s="16"/>
      <c r="H66" s="23"/>
      <c r="I66" s="3"/>
      <c r="J66" s="22"/>
      <c r="K66" s="16"/>
      <c r="L66" s="23"/>
      <c r="M66" s="3"/>
      <c r="N66" s="22"/>
      <c r="O66" s="16"/>
      <c r="P66" s="23"/>
      <c r="Q66" s="3"/>
      <c r="R66" s="22"/>
      <c r="S66" s="16"/>
      <c r="T66" s="23"/>
    </row>
    <row r="67" ht="12.75" customHeight="1">
      <c r="A67" s="1"/>
      <c r="B67" s="22"/>
      <c r="C67" s="16"/>
      <c r="D67" s="23"/>
      <c r="E67" s="3"/>
      <c r="F67" s="22"/>
      <c r="G67" s="16"/>
      <c r="H67" s="23"/>
      <c r="I67" s="3"/>
      <c r="J67" s="22"/>
      <c r="K67" s="16"/>
      <c r="L67" s="23"/>
      <c r="M67" s="3"/>
      <c r="N67" s="22"/>
      <c r="O67" s="16"/>
      <c r="P67" s="23"/>
      <c r="Q67" s="3"/>
      <c r="R67" s="22"/>
      <c r="S67" s="16"/>
      <c r="T67" s="23"/>
    </row>
    <row r="68" ht="12.75" customHeight="1">
      <c r="A68" s="1"/>
      <c r="B68" s="22"/>
      <c r="C68" s="16"/>
      <c r="D68" s="23"/>
      <c r="E68" s="3"/>
      <c r="F68" s="22"/>
      <c r="G68" s="16"/>
      <c r="H68" s="23"/>
      <c r="I68" s="3"/>
      <c r="J68" s="22"/>
      <c r="K68" s="16"/>
      <c r="L68" s="23"/>
      <c r="M68" s="3"/>
      <c r="N68" s="22"/>
      <c r="O68" s="16"/>
      <c r="P68" s="23"/>
      <c r="Q68" s="3"/>
      <c r="R68" s="22"/>
      <c r="S68" s="16"/>
      <c r="T68" s="23"/>
    </row>
    <row r="69" ht="12.75" customHeight="1">
      <c r="A69" s="1"/>
      <c r="B69" s="22"/>
      <c r="C69" s="16"/>
      <c r="D69" s="23"/>
      <c r="E69" s="3"/>
      <c r="F69" s="22"/>
      <c r="G69" s="16"/>
      <c r="H69" s="23"/>
      <c r="I69" s="3"/>
      <c r="J69" s="22"/>
      <c r="K69" s="16"/>
      <c r="L69" s="23"/>
      <c r="M69" s="3"/>
      <c r="N69" s="22"/>
      <c r="O69" s="16"/>
      <c r="P69" s="23"/>
      <c r="Q69" s="3"/>
      <c r="R69" s="22"/>
      <c r="S69" s="16"/>
      <c r="T69" s="23"/>
    </row>
    <row r="70" ht="12.75" customHeight="1">
      <c r="A70" s="1"/>
      <c r="B70" s="22"/>
      <c r="C70" s="16"/>
      <c r="D70" s="23"/>
      <c r="E70" s="3"/>
      <c r="F70" s="22"/>
      <c r="G70" s="16"/>
      <c r="H70" s="23"/>
      <c r="I70" s="3"/>
      <c r="J70" s="22"/>
      <c r="K70" s="16"/>
      <c r="L70" s="23"/>
      <c r="M70" s="3"/>
      <c r="N70" s="22"/>
      <c r="O70" s="16"/>
      <c r="P70" s="23"/>
      <c r="Q70" s="3"/>
      <c r="R70" s="22"/>
      <c r="S70" s="16"/>
      <c r="T70" s="23"/>
    </row>
    <row r="71" ht="12.75" customHeight="1">
      <c r="A71" s="1"/>
      <c r="B71" s="22"/>
      <c r="C71" s="16"/>
      <c r="D71" s="23"/>
      <c r="E71" s="3"/>
      <c r="F71" s="22"/>
      <c r="G71" s="16"/>
      <c r="H71" s="23"/>
      <c r="I71" s="3"/>
      <c r="J71" s="22"/>
      <c r="K71" s="16"/>
      <c r="L71" s="23"/>
      <c r="M71" s="3"/>
      <c r="N71" s="22"/>
      <c r="O71" s="16"/>
      <c r="P71" s="23"/>
      <c r="Q71" s="3"/>
      <c r="R71" s="22"/>
      <c r="S71" s="16"/>
      <c r="T71" s="23"/>
    </row>
    <row r="72" ht="12.75" customHeight="1">
      <c r="A72" s="1"/>
      <c r="B72" s="22"/>
      <c r="C72" s="16"/>
      <c r="D72" s="23"/>
      <c r="E72" s="3"/>
      <c r="F72" s="22"/>
      <c r="G72" s="16"/>
      <c r="H72" s="23"/>
      <c r="I72" s="3"/>
      <c r="J72" s="22"/>
      <c r="K72" s="16"/>
      <c r="L72" s="23"/>
      <c r="M72" s="3"/>
      <c r="N72" s="22"/>
      <c r="O72" s="16"/>
      <c r="P72" s="23"/>
      <c r="Q72" s="3"/>
      <c r="R72" s="22"/>
      <c r="S72" s="16"/>
      <c r="T72" s="23"/>
    </row>
    <row r="73" ht="12.75" customHeight="1">
      <c r="A73" s="1"/>
      <c r="B73" s="22"/>
      <c r="C73" s="16"/>
      <c r="D73" s="23"/>
      <c r="E73" s="3"/>
      <c r="F73" s="22"/>
      <c r="G73" s="16"/>
      <c r="H73" s="23"/>
      <c r="I73" s="3"/>
      <c r="J73" s="22"/>
      <c r="K73" s="16"/>
      <c r="L73" s="23"/>
      <c r="M73" s="3"/>
      <c r="N73" s="22"/>
      <c r="O73" s="16"/>
      <c r="P73" s="23"/>
      <c r="Q73" s="3"/>
      <c r="R73" s="22"/>
      <c r="S73" s="16"/>
      <c r="T73" s="23"/>
    </row>
    <row r="74" ht="12.75" customHeight="1">
      <c r="A74" s="1"/>
      <c r="B74" s="22"/>
      <c r="C74" s="16"/>
      <c r="D74" s="23"/>
      <c r="E74" s="3"/>
      <c r="F74" s="22"/>
      <c r="G74" s="16"/>
      <c r="H74" s="23"/>
      <c r="I74" s="3"/>
      <c r="J74" s="22"/>
      <c r="K74" s="16"/>
      <c r="L74" s="23"/>
      <c r="M74" s="3"/>
      <c r="N74" s="22"/>
      <c r="O74" s="16"/>
      <c r="P74" s="23"/>
      <c r="Q74" s="3"/>
      <c r="R74" s="22"/>
      <c r="S74" s="16"/>
      <c r="T74" s="23"/>
    </row>
    <row r="75" ht="12.75" customHeight="1">
      <c r="A75" s="1"/>
      <c r="B75" s="22"/>
      <c r="C75" s="16"/>
      <c r="D75" s="23"/>
      <c r="E75" s="3"/>
      <c r="F75" s="22"/>
      <c r="G75" s="16"/>
      <c r="H75" s="23"/>
      <c r="I75" s="3"/>
      <c r="J75" s="22"/>
      <c r="K75" s="16"/>
      <c r="L75" s="23"/>
      <c r="M75" s="3"/>
      <c r="N75" s="22"/>
      <c r="O75" s="16"/>
      <c r="P75" s="23"/>
      <c r="Q75" s="3"/>
      <c r="R75" s="22"/>
      <c r="S75" s="16"/>
      <c r="T75" s="23"/>
    </row>
    <row r="76" ht="12.75" customHeight="1">
      <c r="A76" s="1"/>
      <c r="B76" s="22"/>
      <c r="C76" s="16"/>
      <c r="D76" s="23"/>
      <c r="E76" s="3"/>
      <c r="F76" s="22"/>
      <c r="G76" s="16"/>
      <c r="H76" s="23"/>
      <c r="I76" s="3"/>
      <c r="J76" s="22"/>
      <c r="K76" s="16"/>
      <c r="L76" s="23"/>
      <c r="M76" s="3"/>
      <c r="N76" s="22"/>
      <c r="O76" s="16"/>
      <c r="P76" s="23"/>
      <c r="Q76" s="3"/>
      <c r="R76" s="22"/>
      <c r="S76" s="16"/>
      <c r="T76" s="23"/>
    </row>
    <row r="77" ht="12.75" customHeight="1">
      <c r="A77" s="1"/>
      <c r="B77" s="22"/>
      <c r="C77" s="16"/>
      <c r="D77" s="23"/>
      <c r="E77" s="3"/>
      <c r="F77" s="22"/>
      <c r="G77" s="16"/>
      <c r="H77" s="23"/>
      <c r="I77" s="3"/>
      <c r="J77" s="22"/>
      <c r="K77" s="16"/>
      <c r="L77" s="23"/>
      <c r="M77" s="3"/>
      <c r="N77" s="22"/>
      <c r="O77" s="16"/>
      <c r="P77" s="23"/>
      <c r="Q77" s="3"/>
      <c r="R77" s="22"/>
      <c r="S77" s="16"/>
      <c r="T77" s="23"/>
    </row>
    <row r="78" ht="12.75" customHeight="1">
      <c r="A78" s="1"/>
      <c r="B78" s="22"/>
      <c r="C78" s="16"/>
      <c r="D78" s="23"/>
      <c r="E78" s="3"/>
      <c r="F78" s="22"/>
      <c r="G78" s="16"/>
      <c r="H78" s="23"/>
      <c r="I78" s="3"/>
      <c r="J78" s="22"/>
      <c r="K78" s="16"/>
      <c r="L78" s="23"/>
      <c r="M78" s="3"/>
      <c r="N78" s="22"/>
      <c r="O78" s="16"/>
      <c r="P78" s="23"/>
      <c r="Q78" s="3"/>
      <c r="R78" s="22"/>
      <c r="S78" s="16"/>
      <c r="T78" s="23"/>
    </row>
    <row r="79" ht="12.75" customHeight="1">
      <c r="A79" s="1"/>
      <c r="B79" s="22"/>
      <c r="C79" s="16"/>
      <c r="D79" s="23"/>
      <c r="E79" s="3"/>
      <c r="F79" s="22"/>
      <c r="G79" s="16"/>
      <c r="H79" s="23"/>
      <c r="I79" s="3"/>
      <c r="J79" s="22"/>
      <c r="K79" s="16"/>
      <c r="L79" s="23"/>
      <c r="M79" s="3"/>
      <c r="N79" s="22"/>
      <c r="O79" s="16"/>
      <c r="P79" s="23"/>
      <c r="Q79" s="3"/>
      <c r="R79" s="22"/>
      <c r="S79" s="16"/>
      <c r="T79" s="23"/>
    </row>
    <row r="80" ht="12.75" customHeight="1">
      <c r="A80" s="1"/>
      <c r="B80" s="22"/>
      <c r="C80" s="16"/>
      <c r="D80" s="23"/>
      <c r="E80" s="3"/>
      <c r="F80" s="22"/>
      <c r="G80" s="16"/>
      <c r="H80" s="23"/>
      <c r="I80" s="3"/>
      <c r="J80" s="22"/>
      <c r="K80" s="16"/>
      <c r="L80" s="23"/>
      <c r="M80" s="3"/>
      <c r="N80" s="22"/>
      <c r="O80" s="16"/>
      <c r="P80" s="23"/>
      <c r="Q80" s="3"/>
      <c r="R80" s="22"/>
      <c r="S80" s="16"/>
      <c r="T80" s="23"/>
    </row>
    <row r="81" ht="12.75" customHeight="1">
      <c r="A81" s="1"/>
      <c r="B81" s="22"/>
      <c r="C81" s="16"/>
      <c r="D81" s="23"/>
      <c r="E81" s="3"/>
      <c r="F81" s="22"/>
      <c r="G81" s="16"/>
      <c r="H81" s="23"/>
      <c r="I81" s="3"/>
      <c r="J81" s="22"/>
      <c r="K81" s="16"/>
      <c r="L81" s="23"/>
      <c r="M81" s="3"/>
      <c r="N81" s="22"/>
      <c r="O81" s="16"/>
      <c r="P81" s="23"/>
      <c r="Q81" s="3"/>
      <c r="R81" s="22"/>
      <c r="S81" s="16"/>
      <c r="T81" s="23"/>
    </row>
    <row r="82" ht="12.75" customHeight="1">
      <c r="A82" s="1"/>
      <c r="B82" s="22"/>
      <c r="C82" s="16"/>
      <c r="D82" s="23"/>
      <c r="E82" s="3"/>
      <c r="F82" s="22"/>
      <c r="G82" s="16"/>
      <c r="H82" s="23"/>
      <c r="I82" s="3"/>
      <c r="J82" s="22"/>
      <c r="K82" s="16"/>
      <c r="L82" s="23"/>
      <c r="M82" s="3"/>
      <c r="N82" s="22"/>
      <c r="O82" s="16"/>
      <c r="P82" s="23"/>
      <c r="Q82" s="3"/>
      <c r="R82" s="22"/>
      <c r="S82" s="16"/>
      <c r="T82" s="23"/>
    </row>
    <row r="83" ht="12.75" customHeight="1">
      <c r="A83" s="1"/>
      <c r="B83" s="22"/>
      <c r="C83" s="16"/>
      <c r="D83" s="23"/>
      <c r="E83" s="3"/>
      <c r="F83" s="22"/>
      <c r="G83" s="16"/>
      <c r="H83" s="23"/>
      <c r="I83" s="3"/>
      <c r="J83" s="22"/>
      <c r="K83" s="16"/>
      <c r="L83" s="23"/>
      <c r="M83" s="3"/>
      <c r="N83" s="22"/>
      <c r="O83" s="16"/>
      <c r="P83" s="23"/>
      <c r="Q83" s="3"/>
      <c r="R83" s="22"/>
      <c r="S83" s="16"/>
      <c r="T83" s="23"/>
    </row>
    <row r="84" ht="12.75" customHeight="1">
      <c r="A84" s="1"/>
      <c r="B84" s="22"/>
      <c r="C84" s="16"/>
      <c r="D84" s="23"/>
      <c r="E84" s="3"/>
      <c r="F84" s="22"/>
      <c r="G84" s="16"/>
      <c r="H84" s="23"/>
      <c r="I84" s="3"/>
      <c r="J84" s="22"/>
      <c r="K84" s="16"/>
      <c r="L84" s="23"/>
      <c r="M84" s="3"/>
      <c r="N84" s="22"/>
      <c r="O84" s="16"/>
      <c r="P84" s="23"/>
      <c r="Q84" s="3"/>
      <c r="R84" s="22"/>
      <c r="S84" s="16"/>
      <c r="T84" s="23"/>
    </row>
    <row r="85" ht="12.75" customHeight="1">
      <c r="A85" s="1"/>
      <c r="B85" s="22"/>
      <c r="C85" s="16"/>
      <c r="D85" s="23"/>
      <c r="E85" s="3"/>
      <c r="F85" s="22"/>
      <c r="G85" s="16"/>
      <c r="H85" s="23"/>
      <c r="I85" s="3"/>
      <c r="J85" s="22"/>
      <c r="K85" s="16"/>
      <c r="L85" s="23"/>
      <c r="M85" s="3"/>
      <c r="N85" s="22"/>
      <c r="O85" s="16"/>
      <c r="P85" s="23"/>
      <c r="Q85" s="3"/>
      <c r="R85" s="22"/>
      <c r="S85" s="16"/>
      <c r="T85" s="23"/>
    </row>
    <row r="86" ht="12.75" customHeight="1">
      <c r="A86" s="1"/>
      <c r="B86" s="22"/>
      <c r="C86" s="16"/>
      <c r="D86" s="23"/>
      <c r="E86" s="3"/>
      <c r="F86" s="22"/>
      <c r="G86" s="16"/>
      <c r="H86" s="23"/>
      <c r="I86" s="3"/>
      <c r="J86" s="22"/>
      <c r="K86" s="16"/>
      <c r="L86" s="23"/>
      <c r="M86" s="3"/>
      <c r="N86" s="22"/>
      <c r="O86" s="16"/>
      <c r="P86" s="23"/>
      <c r="Q86" s="3"/>
      <c r="R86" s="22"/>
      <c r="S86" s="16"/>
      <c r="T86" s="23"/>
    </row>
    <row r="87" ht="12.75" customHeight="1">
      <c r="A87" s="1"/>
      <c r="B87" s="22"/>
      <c r="C87" s="16"/>
      <c r="D87" s="23"/>
      <c r="E87" s="3"/>
      <c r="F87" s="22"/>
      <c r="G87" s="16"/>
      <c r="H87" s="23"/>
      <c r="I87" s="3"/>
      <c r="J87" s="22"/>
      <c r="K87" s="16"/>
      <c r="L87" s="23"/>
      <c r="M87" s="3"/>
      <c r="N87" s="22"/>
      <c r="O87" s="16"/>
      <c r="P87" s="23"/>
      <c r="Q87" s="3"/>
      <c r="R87" s="22"/>
      <c r="S87" s="16"/>
      <c r="T87" s="23"/>
    </row>
    <row r="88" ht="12.75" customHeight="1">
      <c r="A88" s="1"/>
      <c r="B88" s="22"/>
      <c r="C88" s="16"/>
      <c r="D88" s="23"/>
      <c r="E88" s="3"/>
      <c r="F88" s="22"/>
      <c r="G88" s="16"/>
      <c r="H88" s="23"/>
      <c r="I88" s="3"/>
      <c r="J88" s="22"/>
      <c r="K88" s="16"/>
      <c r="L88" s="23"/>
      <c r="M88" s="3"/>
      <c r="N88" s="22"/>
      <c r="O88" s="16"/>
      <c r="P88" s="23"/>
      <c r="Q88" s="3"/>
      <c r="R88" s="22"/>
      <c r="S88" s="16"/>
      <c r="T88" s="23"/>
    </row>
    <row r="89" ht="12.75" customHeight="1">
      <c r="A89" s="1"/>
      <c r="B89" s="22"/>
      <c r="C89" s="16"/>
      <c r="D89" s="23"/>
      <c r="E89" s="3"/>
      <c r="F89" s="22"/>
      <c r="G89" s="16"/>
      <c r="H89" s="23"/>
      <c r="I89" s="3"/>
      <c r="J89" s="22"/>
      <c r="K89" s="16"/>
      <c r="L89" s="23"/>
      <c r="M89" s="3"/>
      <c r="N89" s="22"/>
      <c r="O89" s="16"/>
      <c r="P89" s="23"/>
      <c r="Q89" s="3"/>
      <c r="R89" s="22"/>
      <c r="S89" s="16"/>
      <c r="T89" s="23"/>
    </row>
    <row r="90" ht="12.75" customHeight="1">
      <c r="A90" s="1"/>
      <c r="B90" s="22"/>
      <c r="C90" s="16"/>
      <c r="D90" s="23"/>
      <c r="E90" s="3"/>
      <c r="F90" s="22"/>
      <c r="G90" s="16"/>
      <c r="H90" s="23"/>
      <c r="I90" s="3"/>
      <c r="J90" s="22"/>
      <c r="K90" s="16"/>
      <c r="L90" s="23"/>
      <c r="M90" s="3"/>
      <c r="N90" s="22"/>
      <c r="O90" s="16"/>
      <c r="P90" s="23"/>
      <c r="Q90" s="3"/>
      <c r="R90" s="22"/>
      <c r="S90" s="16"/>
      <c r="T90" s="23"/>
    </row>
    <row r="91" ht="12.75" customHeight="1">
      <c r="A91" s="1"/>
      <c r="B91" s="22"/>
      <c r="C91" s="16"/>
      <c r="D91" s="23"/>
      <c r="E91" s="3"/>
      <c r="F91" s="22"/>
      <c r="G91" s="16"/>
      <c r="H91" s="23"/>
      <c r="I91" s="3"/>
      <c r="J91" s="22"/>
      <c r="K91" s="16"/>
      <c r="L91" s="23"/>
      <c r="M91" s="3"/>
      <c r="N91" s="22"/>
      <c r="O91" s="16"/>
      <c r="P91" s="23"/>
      <c r="Q91" s="3"/>
      <c r="R91" s="22"/>
      <c r="S91" s="16"/>
      <c r="T91" s="23"/>
    </row>
    <row r="92" ht="12.75" customHeight="1">
      <c r="A92" s="1"/>
      <c r="B92" s="22"/>
      <c r="C92" s="16"/>
      <c r="D92" s="23"/>
      <c r="E92" s="3"/>
      <c r="F92" s="22"/>
      <c r="G92" s="16"/>
      <c r="H92" s="23"/>
      <c r="I92" s="3"/>
      <c r="J92" s="22"/>
      <c r="K92" s="16"/>
      <c r="L92" s="23"/>
      <c r="M92" s="3"/>
      <c r="N92" s="22"/>
      <c r="O92" s="16"/>
      <c r="P92" s="23"/>
      <c r="Q92" s="3"/>
      <c r="R92" s="22"/>
      <c r="S92" s="16"/>
      <c r="T92" s="23"/>
    </row>
    <row r="93" ht="12.75" customHeight="1">
      <c r="A93" s="1"/>
      <c r="B93" s="22"/>
      <c r="C93" s="16"/>
      <c r="D93" s="23"/>
      <c r="E93" s="3"/>
      <c r="F93" s="22"/>
      <c r="G93" s="16"/>
      <c r="H93" s="23"/>
      <c r="I93" s="3"/>
      <c r="J93" s="22"/>
      <c r="K93" s="16"/>
      <c r="L93" s="23"/>
      <c r="M93" s="3"/>
      <c r="N93" s="22"/>
      <c r="O93" s="16"/>
      <c r="P93" s="23"/>
      <c r="Q93" s="3"/>
      <c r="R93" s="22"/>
      <c r="S93" s="16"/>
      <c r="T93" s="23"/>
    </row>
    <row r="94" ht="12.75" customHeight="1">
      <c r="A94" s="1"/>
      <c r="B94" s="22"/>
      <c r="C94" s="16"/>
      <c r="D94" s="23"/>
      <c r="E94" s="3"/>
      <c r="F94" s="22"/>
      <c r="G94" s="16"/>
      <c r="H94" s="23"/>
      <c r="I94" s="3"/>
      <c r="J94" s="22"/>
      <c r="K94" s="16"/>
      <c r="L94" s="23"/>
      <c r="M94" s="3"/>
      <c r="N94" s="22"/>
      <c r="O94" s="16"/>
      <c r="P94" s="23"/>
      <c r="Q94" s="3"/>
      <c r="R94" s="22"/>
      <c r="S94" s="16"/>
      <c r="T94" s="23"/>
    </row>
    <row r="95" ht="12.75" customHeight="1">
      <c r="A95" s="1"/>
      <c r="B95" s="22"/>
      <c r="C95" s="16"/>
      <c r="D95" s="23"/>
      <c r="E95" s="3"/>
      <c r="F95" s="22"/>
      <c r="G95" s="16"/>
      <c r="H95" s="23"/>
      <c r="I95" s="3"/>
      <c r="J95" s="22"/>
      <c r="K95" s="16"/>
      <c r="L95" s="23"/>
      <c r="M95" s="3"/>
      <c r="N95" s="22"/>
      <c r="O95" s="16"/>
      <c r="P95" s="23"/>
      <c r="Q95" s="3"/>
      <c r="R95" s="22"/>
      <c r="S95" s="16"/>
      <c r="T95" s="23"/>
    </row>
    <row r="96" ht="12.75" customHeight="1">
      <c r="A96" s="1"/>
      <c r="B96" s="22"/>
      <c r="C96" s="16"/>
      <c r="D96" s="23"/>
      <c r="E96" s="3"/>
      <c r="F96" s="22"/>
      <c r="G96" s="16"/>
      <c r="H96" s="23"/>
      <c r="I96" s="3"/>
      <c r="J96" s="22"/>
      <c r="K96" s="16"/>
      <c r="L96" s="23"/>
      <c r="M96" s="3"/>
      <c r="N96" s="22"/>
      <c r="O96" s="16"/>
      <c r="P96" s="23"/>
      <c r="Q96" s="3"/>
      <c r="R96" s="22"/>
      <c r="S96" s="16"/>
      <c r="T96" s="23"/>
    </row>
    <row r="97" ht="12.75" customHeight="1">
      <c r="A97" s="1"/>
      <c r="B97" s="22"/>
      <c r="C97" s="16"/>
      <c r="D97" s="23"/>
      <c r="E97" s="3"/>
      <c r="F97" s="22"/>
      <c r="G97" s="16"/>
      <c r="H97" s="23"/>
      <c r="I97" s="3"/>
      <c r="J97" s="22"/>
      <c r="K97" s="16"/>
      <c r="L97" s="23"/>
      <c r="M97" s="3"/>
      <c r="N97" s="22"/>
      <c r="O97" s="16"/>
      <c r="P97" s="23"/>
      <c r="Q97" s="3"/>
      <c r="R97" s="22"/>
      <c r="S97" s="16"/>
      <c r="T97" s="23"/>
    </row>
    <row r="98" ht="12.75" customHeight="1">
      <c r="A98" s="1"/>
      <c r="B98" s="22"/>
      <c r="C98" s="16"/>
      <c r="D98" s="23"/>
      <c r="E98" s="3"/>
      <c r="F98" s="22"/>
      <c r="G98" s="16"/>
      <c r="H98" s="23"/>
      <c r="I98" s="3"/>
      <c r="J98" s="22"/>
      <c r="K98" s="16"/>
      <c r="L98" s="23"/>
      <c r="M98" s="3"/>
      <c r="N98" s="22"/>
      <c r="O98" s="16"/>
      <c r="P98" s="23"/>
      <c r="Q98" s="3"/>
      <c r="R98" s="22"/>
      <c r="S98" s="16"/>
      <c r="T98" s="23"/>
    </row>
    <row r="99" ht="12.75" customHeight="1">
      <c r="A99" s="1"/>
      <c r="B99" s="22"/>
      <c r="C99" s="16"/>
      <c r="D99" s="23"/>
      <c r="E99" s="3"/>
      <c r="F99" s="22"/>
      <c r="G99" s="16"/>
      <c r="H99" s="23"/>
      <c r="I99" s="3"/>
      <c r="J99" s="22"/>
      <c r="K99" s="16"/>
      <c r="L99" s="23"/>
      <c r="M99" s="3"/>
      <c r="N99" s="22"/>
      <c r="O99" s="16"/>
      <c r="P99" s="23"/>
      <c r="Q99" s="3"/>
      <c r="R99" s="22"/>
      <c r="S99" s="16"/>
      <c r="T99" s="23"/>
    </row>
    <row r="100" ht="12.75" customHeight="1">
      <c r="A100" s="1"/>
      <c r="B100" s="22"/>
      <c r="C100" s="16"/>
      <c r="D100" s="23"/>
      <c r="E100" s="3"/>
      <c r="F100" s="22"/>
      <c r="G100" s="16"/>
      <c r="H100" s="23"/>
      <c r="I100" s="3"/>
      <c r="J100" s="22"/>
      <c r="K100" s="16"/>
      <c r="L100" s="23"/>
      <c r="M100" s="3"/>
      <c r="N100" s="22"/>
      <c r="O100" s="16"/>
      <c r="P100" s="23"/>
      <c r="Q100" s="3"/>
      <c r="R100" s="22"/>
      <c r="S100" s="16"/>
      <c r="T100" s="23"/>
    </row>
    <row r="101" ht="12.75" customHeight="1">
      <c r="A101" s="1"/>
      <c r="B101" s="22"/>
      <c r="C101" s="16"/>
      <c r="D101" s="23"/>
      <c r="E101" s="3"/>
      <c r="F101" s="22"/>
      <c r="G101" s="16"/>
      <c r="H101" s="23"/>
      <c r="I101" s="3"/>
      <c r="J101" s="22"/>
      <c r="K101" s="16"/>
      <c r="L101" s="23"/>
      <c r="M101" s="3"/>
      <c r="N101" s="22"/>
      <c r="O101" s="16"/>
      <c r="P101" s="23"/>
      <c r="Q101" s="3"/>
      <c r="R101" s="22"/>
      <c r="S101" s="16"/>
      <c r="T101" s="23"/>
    </row>
    <row r="102" ht="12.75" customHeight="1">
      <c r="A102" s="1"/>
      <c r="B102" s="22"/>
      <c r="C102" s="16"/>
      <c r="D102" s="23"/>
      <c r="E102" s="3"/>
      <c r="F102" s="22"/>
      <c r="G102" s="16"/>
      <c r="H102" s="23"/>
      <c r="I102" s="3"/>
      <c r="J102" s="22"/>
      <c r="K102" s="16"/>
      <c r="L102" s="23"/>
      <c r="M102" s="3"/>
      <c r="N102" s="22"/>
      <c r="O102" s="16"/>
      <c r="P102" s="23"/>
      <c r="Q102" s="3"/>
      <c r="R102" s="22"/>
      <c r="S102" s="16"/>
      <c r="T102" s="23"/>
    </row>
    <row r="103" ht="12.75" customHeight="1">
      <c r="A103" s="1"/>
      <c r="B103" s="22"/>
      <c r="C103" s="16"/>
      <c r="D103" s="23"/>
      <c r="E103" s="3"/>
      <c r="F103" s="22"/>
      <c r="G103" s="16"/>
      <c r="H103" s="23"/>
      <c r="I103" s="3"/>
      <c r="J103" s="22"/>
      <c r="K103" s="16"/>
      <c r="L103" s="23"/>
      <c r="M103" s="3"/>
      <c r="N103" s="22"/>
      <c r="O103" s="16"/>
      <c r="P103" s="23"/>
      <c r="Q103" s="3"/>
      <c r="R103" s="22"/>
      <c r="S103" s="16"/>
      <c r="T103" s="23"/>
    </row>
    <row r="104" ht="12.75" customHeight="1">
      <c r="A104" s="1"/>
      <c r="B104" s="22"/>
      <c r="C104" s="16"/>
      <c r="D104" s="23"/>
      <c r="E104" s="3"/>
      <c r="F104" s="22"/>
      <c r="G104" s="16"/>
      <c r="H104" s="23"/>
      <c r="I104" s="3"/>
      <c r="J104" s="22"/>
      <c r="K104" s="16"/>
      <c r="L104" s="23"/>
      <c r="M104" s="3"/>
      <c r="N104" s="22"/>
      <c r="O104" s="16"/>
      <c r="P104" s="23"/>
      <c r="Q104" s="3"/>
      <c r="R104" s="22"/>
      <c r="S104" s="16"/>
      <c r="T104" s="23"/>
    </row>
    <row r="105" ht="12.75" customHeight="1">
      <c r="A105" s="1"/>
      <c r="B105" s="22"/>
      <c r="C105" s="16"/>
      <c r="D105" s="23"/>
      <c r="E105" s="3"/>
      <c r="F105" s="22"/>
      <c r="G105" s="16"/>
      <c r="H105" s="23"/>
      <c r="I105" s="3"/>
      <c r="J105" s="22"/>
      <c r="K105" s="16"/>
      <c r="L105" s="23"/>
      <c r="M105" s="3"/>
      <c r="N105" s="22"/>
      <c r="O105" s="16"/>
      <c r="P105" s="23"/>
      <c r="Q105" s="3"/>
      <c r="R105" s="22"/>
      <c r="S105" s="16"/>
      <c r="T105" s="23"/>
    </row>
    <row r="106" ht="12.75" customHeight="1">
      <c r="A106" s="1"/>
      <c r="B106" s="22"/>
      <c r="C106" s="16"/>
      <c r="D106" s="23"/>
      <c r="E106" s="3"/>
      <c r="F106" s="22"/>
      <c r="G106" s="16"/>
      <c r="H106" s="23"/>
      <c r="I106" s="3"/>
      <c r="J106" s="22"/>
      <c r="K106" s="16"/>
      <c r="L106" s="23"/>
      <c r="M106" s="3"/>
      <c r="N106" s="22"/>
      <c r="O106" s="16"/>
      <c r="P106" s="23"/>
      <c r="Q106" s="3"/>
      <c r="R106" s="22"/>
      <c r="S106" s="16"/>
      <c r="T106" s="23"/>
    </row>
    <row r="107" ht="12.75" customHeight="1">
      <c r="A107" s="1"/>
      <c r="B107" s="22"/>
      <c r="C107" s="16"/>
      <c r="D107" s="23"/>
      <c r="E107" s="3"/>
      <c r="F107" s="22"/>
      <c r="G107" s="16"/>
      <c r="H107" s="23"/>
      <c r="I107" s="3"/>
      <c r="J107" s="22"/>
      <c r="K107" s="16"/>
      <c r="L107" s="23"/>
      <c r="M107" s="3"/>
      <c r="N107" s="22"/>
      <c r="O107" s="16"/>
      <c r="P107" s="23"/>
      <c r="Q107" s="3"/>
      <c r="R107" s="22"/>
      <c r="S107" s="16"/>
      <c r="T107" s="23"/>
    </row>
    <row r="108" ht="12.75" customHeight="1">
      <c r="A108" s="1"/>
      <c r="B108" s="22"/>
      <c r="C108" s="16"/>
      <c r="D108" s="23"/>
      <c r="E108" s="3"/>
      <c r="F108" s="22"/>
      <c r="G108" s="16"/>
      <c r="H108" s="23"/>
      <c r="I108" s="3"/>
      <c r="J108" s="22"/>
      <c r="K108" s="16"/>
      <c r="L108" s="23"/>
      <c r="M108" s="3"/>
      <c r="N108" s="22"/>
      <c r="O108" s="16"/>
      <c r="P108" s="23"/>
      <c r="Q108" s="3"/>
      <c r="R108" s="22"/>
      <c r="S108" s="16"/>
      <c r="T108" s="23"/>
    </row>
    <row r="109" ht="12.75" customHeight="1">
      <c r="A109" s="1"/>
      <c r="B109" s="22"/>
      <c r="C109" s="16"/>
      <c r="D109" s="23"/>
      <c r="E109" s="3"/>
      <c r="F109" s="22"/>
      <c r="G109" s="16"/>
      <c r="H109" s="23"/>
      <c r="I109" s="3"/>
      <c r="J109" s="22"/>
      <c r="K109" s="16"/>
      <c r="L109" s="23"/>
      <c r="M109" s="3"/>
      <c r="N109" s="22"/>
      <c r="O109" s="16"/>
      <c r="P109" s="23"/>
      <c r="Q109" s="3"/>
      <c r="R109" s="22"/>
      <c r="S109" s="16"/>
      <c r="T109" s="23"/>
    </row>
    <row r="110" ht="12.75" customHeight="1">
      <c r="A110" s="1"/>
      <c r="B110" s="22"/>
      <c r="C110" s="16"/>
      <c r="D110" s="23"/>
      <c r="E110" s="3"/>
      <c r="F110" s="22"/>
      <c r="G110" s="16"/>
      <c r="H110" s="23"/>
      <c r="I110" s="3"/>
      <c r="J110" s="22"/>
      <c r="K110" s="16"/>
      <c r="L110" s="23"/>
      <c r="M110" s="3"/>
      <c r="N110" s="22"/>
      <c r="O110" s="16"/>
      <c r="P110" s="23"/>
      <c r="Q110" s="3"/>
      <c r="R110" s="22"/>
      <c r="S110" s="16"/>
      <c r="T110" s="23"/>
    </row>
    <row r="111" ht="12.75" customHeight="1">
      <c r="A111" s="1"/>
      <c r="B111" s="22"/>
      <c r="C111" s="16"/>
      <c r="D111" s="23"/>
      <c r="E111" s="3"/>
      <c r="F111" s="22"/>
      <c r="G111" s="16"/>
      <c r="H111" s="23"/>
      <c r="I111" s="3"/>
      <c r="J111" s="22"/>
      <c r="K111" s="16"/>
      <c r="L111" s="23"/>
      <c r="M111" s="3"/>
      <c r="N111" s="22"/>
      <c r="O111" s="16"/>
      <c r="P111" s="23"/>
      <c r="Q111" s="3"/>
      <c r="R111" s="22"/>
      <c r="S111" s="16"/>
      <c r="T111" s="23"/>
    </row>
    <row r="112" ht="12.75" customHeight="1">
      <c r="A112" s="1"/>
      <c r="B112" s="22"/>
      <c r="C112" s="16"/>
      <c r="D112" s="23"/>
      <c r="E112" s="3"/>
      <c r="F112" s="22"/>
      <c r="G112" s="16"/>
      <c r="H112" s="23"/>
      <c r="I112" s="3"/>
      <c r="J112" s="22"/>
      <c r="K112" s="16"/>
      <c r="L112" s="23"/>
      <c r="M112" s="3"/>
      <c r="N112" s="22"/>
      <c r="O112" s="16"/>
      <c r="P112" s="23"/>
      <c r="Q112" s="3"/>
      <c r="R112" s="22"/>
      <c r="S112" s="16"/>
      <c r="T112" s="23"/>
    </row>
    <row r="113" ht="12.75" customHeight="1">
      <c r="A113" s="1"/>
      <c r="B113" s="22"/>
      <c r="C113" s="16"/>
      <c r="D113" s="23"/>
      <c r="E113" s="3"/>
      <c r="F113" s="22"/>
      <c r="G113" s="16"/>
      <c r="H113" s="23"/>
      <c r="I113" s="3"/>
      <c r="J113" s="22"/>
      <c r="K113" s="16"/>
      <c r="L113" s="23"/>
      <c r="M113" s="3"/>
      <c r="N113" s="22"/>
      <c r="O113" s="16"/>
      <c r="P113" s="23"/>
      <c r="Q113" s="3"/>
      <c r="R113" s="22"/>
      <c r="S113" s="16"/>
      <c r="T113" s="23"/>
    </row>
    <row r="114" ht="12.75" customHeight="1">
      <c r="A114" s="1"/>
      <c r="B114" s="22"/>
      <c r="C114" s="16"/>
      <c r="D114" s="23"/>
      <c r="E114" s="3"/>
      <c r="F114" s="22"/>
      <c r="G114" s="16"/>
      <c r="H114" s="23"/>
      <c r="I114" s="3"/>
      <c r="J114" s="22"/>
      <c r="K114" s="16"/>
      <c r="L114" s="23"/>
      <c r="M114" s="3"/>
      <c r="N114" s="22"/>
      <c r="O114" s="16"/>
      <c r="P114" s="23"/>
      <c r="Q114" s="3"/>
      <c r="R114" s="22"/>
      <c r="S114" s="16"/>
      <c r="T114" s="23"/>
    </row>
    <row r="115" ht="12.75" customHeight="1">
      <c r="A115" s="1"/>
      <c r="B115" s="22"/>
      <c r="C115" s="16"/>
      <c r="D115" s="23"/>
      <c r="E115" s="3"/>
      <c r="F115" s="22"/>
      <c r="G115" s="16"/>
      <c r="H115" s="23"/>
      <c r="I115" s="3"/>
      <c r="J115" s="22"/>
      <c r="K115" s="16"/>
      <c r="L115" s="23"/>
      <c r="M115" s="3"/>
      <c r="N115" s="22"/>
      <c r="O115" s="16"/>
      <c r="P115" s="23"/>
      <c r="Q115" s="3"/>
      <c r="R115" s="22"/>
      <c r="S115" s="16"/>
      <c r="T115" s="23"/>
    </row>
    <row r="116" ht="12.75" customHeight="1">
      <c r="A116" s="1"/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22"/>
      <c r="O116" s="16"/>
      <c r="P116" s="23"/>
      <c r="Q116" s="3"/>
      <c r="R116" s="22"/>
      <c r="S116" s="16"/>
      <c r="T116" s="23"/>
    </row>
    <row r="117" ht="12.75" customHeight="1">
      <c r="A117" s="1"/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22"/>
      <c r="O117" s="16"/>
      <c r="P117" s="23"/>
      <c r="Q117" s="3"/>
      <c r="R117" s="22"/>
      <c r="S117" s="16"/>
      <c r="T117" s="23"/>
    </row>
    <row r="118" ht="12.75" customHeight="1">
      <c r="A118" s="1"/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22"/>
      <c r="O118" s="16"/>
      <c r="P118" s="23"/>
      <c r="Q118" s="3"/>
      <c r="R118" s="22"/>
      <c r="S118" s="16"/>
      <c r="T118" s="23"/>
    </row>
    <row r="119" ht="12.75" customHeight="1">
      <c r="A119" s="1"/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22"/>
      <c r="O119" s="16"/>
      <c r="P119" s="23"/>
      <c r="Q119" s="3"/>
      <c r="R119" s="22"/>
      <c r="S119" s="16"/>
      <c r="T119" s="23"/>
    </row>
    <row r="120" ht="12.75" customHeight="1">
      <c r="A120" s="1"/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22"/>
      <c r="O120" s="16"/>
      <c r="P120" s="23"/>
      <c r="Q120" s="3"/>
      <c r="R120" s="22"/>
      <c r="S120" s="16"/>
      <c r="T120" s="23"/>
    </row>
    <row r="121" ht="12.75" customHeight="1">
      <c r="A121" s="1"/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22"/>
      <c r="O121" s="16"/>
      <c r="P121" s="23"/>
      <c r="Q121" s="3"/>
      <c r="R121" s="22"/>
      <c r="S121" s="16"/>
      <c r="T121" s="23"/>
    </row>
    <row r="122" ht="12.75" customHeight="1">
      <c r="A122" s="1"/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22"/>
      <c r="O122" s="16"/>
      <c r="P122" s="23"/>
      <c r="Q122" s="3"/>
      <c r="R122" s="22"/>
      <c r="S122" s="16"/>
      <c r="T122" s="23"/>
    </row>
    <row r="123" ht="12.75" customHeight="1">
      <c r="A123" s="1"/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22"/>
      <c r="O123" s="16"/>
      <c r="P123" s="23"/>
      <c r="Q123" s="3"/>
      <c r="R123" s="22"/>
      <c r="S123" s="16"/>
      <c r="T123" s="23"/>
    </row>
    <row r="124" ht="12.75" customHeight="1">
      <c r="A124" s="1"/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22"/>
      <c r="O124" s="16"/>
      <c r="P124" s="23"/>
      <c r="Q124" s="3"/>
      <c r="R124" s="22"/>
      <c r="S124" s="16"/>
      <c r="T124" s="23"/>
    </row>
    <row r="125" ht="12.75" customHeight="1">
      <c r="A125" s="1"/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22"/>
      <c r="O125" s="16"/>
      <c r="P125" s="23"/>
      <c r="Q125" s="3"/>
      <c r="R125" s="22"/>
      <c r="S125" s="16"/>
      <c r="T125" s="23"/>
    </row>
    <row r="126" ht="12.75" customHeight="1">
      <c r="A126" s="1"/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22"/>
      <c r="O126" s="16"/>
      <c r="P126" s="23"/>
      <c r="Q126" s="3"/>
      <c r="R126" s="22"/>
      <c r="S126" s="16"/>
      <c r="T126" s="23"/>
    </row>
    <row r="127" ht="12.75" customHeight="1">
      <c r="A127" s="1"/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22"/>
      <c r="O127" s="16"/>
      <c r="P127" s="23"/>
      <c r="Q127" s="3"/>
      <c r="R127" s="22"/>
      <c r="S127" s="16"/>
      <c r="T127" s="23"/>
    </row>
    <row r="128" ht="12.75" customHeight="1">
      <c r="A128" s="1"/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22"/>
      <c r="O128" s="16"/>
      <c r="P128" s="23"/>
      <c r="Q128" s="3"/>
      <c r="R128" s="22"/>
      <c r="S128" s="16"/>
      <c r="T128" s="23"/>
    </row>
    <row r="129" ht="12.75" customHeight="1">
      <c r="A129" s="1"/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22"/>
      <c r="O129" s="16"/>
      <c r="P129" s="23"/>
      <c r="Q129" s="3"/>
      <c r="R129" s="22"/>
      <c r="S129" s="16"/>
      <c r="T129" s="23"/>
    </row>
    <row r="130" ht="12.75" customHeight="1">
      <c r="A130" s="1"/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22"/>
      <c r="O130" s="16"/>
      <c r="P130" s="23"/>
      <c r="Q130" s="3"/>
      <c r="R130" s="22"/>
      <c r="S130" s="16"/>
      <c r="T130" s="23"/>
    </row>
    <row r="131" ht="12.75" customHeight="1">
      <c r="A131" s="1"/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22"/>
      <c r="O131" s="16"/>
      <c r="P131" s="23"/>
      <c r="Q131" s="3"/>
      <c r="R131" s="22"/>
      <c r="S131" s="16"/>
      <c r="T131" s="23"/>
    </row>
    <row r="132" ht="12.75" customHeight="1">
      <c r="A132" s="1"/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22"/>
      <c r="O132" s="16"/>
      <c r="P132" s="23"/>
      <c r="Q132" s="3"/>
      <c r="R132" s="22"/>
      <c r="S132" s="16"/>
      <c r="T132" s="23"/>
    </row>
    <row r="133" ht="12.75" customHeight="1">
      <c r="A133" s="1"/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22"/>
      <c r="O133" s="16"/>
      <c r="P133" s="23"/>
      <c r="Q133" s="3"/>
      <c r="R133" s="22"/>
      <c r="S133" s="16"/>
      <c r="T133" s="23"/>
    </row>
    <row r="134" ht="12.75" customHeight="1">
      <c r="A134" s="1"/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22"/>
      <c r="O134" s="16"/>
      <c r="P134" s="23"/>
      <c r="Q134" s="3"/>
      <c r="R134" s="22"/>
      <c r="S134" s="16"/>
      <c r="T134" s="23"/>
    </row>
    <row r="135" ht="12.75" customHeight="1">
      <c r="A135" s="1"/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22"/>
      <c r="O135" s="16"/>
      <c r="P135" s="23"/>
      <c r="Q135" s="3"/>
      <c r="R135" s="22"/>
      <c r="S135" s="16"/>
      <c r="T135" s="23"/>
    </row>
    <row r="136" ht="12.75" customHeight="1">
      <c r="A136" s="1"/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22"/>
      <c r="O136" s="16"/>
      <c r="P136" s="23"/>
      <c r="Q136" s="3"/>
      <c r="R136" s="22"/>
      <c r="S136" s="16"/>
      <c r="T136" s="23"/>
    </row>
    <row r="137" ht="12.75" customHeight="1">
      <c r="A137" s="1"/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22"/>
      <c r="O137" s="16"/>
      <c r="P137" s="23"/>
      <c r="Q137" s="3"/>
      <c r="R137" s="22"/>
      <c r="S137" s="16"/>
      <c r="T137" s="23"/>
    </row>
    <row r="138" ht="12.75" customHeight="1">
      <c r="A138" s="1"/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22"/>
      <c r="O138" s="16"/>
      <c r="P138" s="23"/>
      <c r="Q138" s="3"/>
      <c r="R138" s="22"/>
      <c r="S138" s="16"/>
      <c r="T138" s="23"/>
    </row>
    <row r="139" ht="12.75" customHeight="1">
      <c r="A139" s="1"/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22"/>
      <c r="O139" s="16"/>
      <c r="P139" s="23"/>
      <c r="Q139" s="3"/>
      <c r="R139" s="22"/>
      <c r="S139" s="16"/>
      <c r="T139" s="23"/>
    </row>
    <row r="140" ht="12.75" customHeight="1">
      <c r="A140" s="1"/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22"/>
      <c r="O140" s="16"/>
      <c r="P140" s="23"/>
      <c r="Q140" s="3"/>
      <c r="R140" s="22"/>
      <c r="S140" s="16"/>
      <c r="T140" s="23"/>
    </row>
    <row r="141" ht="12.75" customHeight="1">
      <c r="A141" s="1"/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22"/>
      <c r="O141" s="16"/>
      <c r="P141" s="23"/>
      <c r="Q141" s="3"/>
      <c r="R141" s="22"/>
      <c r="S141" s="16"/>
      <c r="T141" s="23"/>
    </row>
    <row r="142" ht="12.75" customHeight="1">
      <c r="A142" s="1"/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22"/>
      <c r="O142" s="16"/>
      <c r="P142" s="23"/>
      <c r="Q142" s="3"/>
      <c r="R142" s="22"/>
      <c r="S142" s="16"/>
      <c r="T142" s="23"/>
    </row>
    <row r="143" ht="12.75" customHeight="1">
      <c r="A143" s="1"/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22"/>
      <c r="O143" s="16"/>
      <c r="P143" s="23"/>
      <c r="Q143" s="3"/>
      <c r="R143" s="22"/>
      <c r="S143" s="16"/>
      <c r="T143" s="23"/>
    </row>
    <row r="144" ht="12.75" customHeight="1">
      <c r="A144" s="1"/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22"/>
      <c r="O144" s="16"/>
      <c r="P144" s="23"/>
      <c r="Q144" s="3"/>
      <c r="R144" s="22"/>
      <c r="S144" s="16"/>
      <c r="T144" s="23"/>
    </row>
    <row r="145" ht="12.75" customHeight="1">
      <c r="A145" s="1"/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22"/>
      <c r="O145" s="16"/>
      <c r="P145" s="23"/>
      <c r="Q145" s="3"/>
      <c r="R145" s="22"/>
      <c r="S145" s="16"/>
      <c r="T145" s="23"/>
    </row>
    <row r="146" ht="12.75" customHeight="1">
      <c r="A146" s="1"/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22"/>
      <c r="O146" s="16"/>
      <c r="P146" s="23"/>
      <c r="Q146" s="3"/>
      <c r="R146" s="22"/>
      <c r="S146" s="16"/>
      <c r="T146" s="23"/>
    </row>
    <row r="147" ht="12.75" customHeight="1">
      <c r="A147" s="1"/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22"/>
      <c r="O147" s="16"/>
      <c r="P147" s="23"/>
      <c r="Q147" s="3"/>
      <c r="R147" s="22"/>
      <c r="S147" s="16"/>
      <c r="T147" s="23"/>
    </row>
    <row r="148" ht="12.75" customHeight="1">
      <c r="A148" s="1"/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22"/>
      <c r="O148" s="16"/>
      <c r="P148" s="23"/>
      <c r="Q148" s="3"/>
      <c r="R148" s="22"/>
      <c r="S148" s="16"/>
      <c r="T148" s="23"/>
    </row>
    <row r="149" ht="12.75" customHeight="1">
      <c r="A149" s="1"/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22"/>
      <c r="O149" s="16"/>
      <c r="P149" s="23"/>
      <c r="Q149" s="3"/>
      <c r="R149" s="22"/>
      <c r="S149" s="16"/>
      <c r="T149" s="23"/>
    </row>
    <row r="150" ht="12.75" customHeight="1">
      <c r="A150" s="1"/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22"/>
      <c r="O150" s="16"/>
      <c r="P150" s="23"/>
      <c r="Q150" s="3"/>
      <c r="R150" s="22"/>
      <c r="S150" s="16"/>
      <c r="T150" s="23"/>
    </row>
    <row r="151" ht="12.75" customHeight="1">
      <c r="A151" s="1"/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"/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B1:D1"/>
    <mergeCell ref="F1:H1"/>
    <mergeCell ref="J1:L1"/>
    <mergeCell ref="N1:P1"/>
    <mergeCell ref="R1:T1"/>
  </mergeCells>
  <printOptions/>
  <pageMargins bottom="0.7875" footer="0.0" header="0.0" left="0.7875" right="0.787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4" t="s">
        <v>19</v>
      </c>
      <c r="E1" s="3"/>
      <c r="F1" s="24" t="s">
        <v>20</v>
      </c>
      <c r="I1" s="3"/>
      <c r="J1" s="24" t="s">
        <v>21</v>
      </c>
      <c r="M1" s="3"/>
      <c r="N1" s="24" t="s">
        <v>22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25">
        <v>46023.0</v>
      </c>
      <c r="B3" s="11">
        <v>100.0</v>
      </c>
      <c r="C3" s="12">
        <v>0.015</v>
      </c>
      <c r="D3" s="13">
        <v>1566.0</v>
      </c>
      <c r="E3" s="14"/>
      <c r="F3" s="11">
        <v>60.0</v>
      </c>
      <c r="G3" s="12">
        <v>0.123</v>
      </c>
      <c r="H3" s="13">
        <v>3100.0</v>
      </c>
      <c r="I3" s="14"/>
      <c r="J3" s="11">
        <v>80.0</v>
      </c>
      <c r="K3" s="12">
        <v>0.15</v>
      </c>
      <c r="L3" s="13">
        <v>5400.0</v>
      </c>
      <c r="M3" s="14"/>
      <c r="N3" s="11">
        <v>150.0</v>
      </c>
      <c r="O3" s="12">
        <v>0.13</v>
      </c>
      <c r="P3" s="13">
        <v>11000.0</v>
      </c>
      <c r="Q3" s="14"/>
      <c r="R3" s="15"/>
      <c r="S3" s="16"/>
      <c r="T3" s="17"/>
      <c r="V3" s="18">
        <f>SUM(V9+V13+V17+V21+V25)</f>
        <v>32760</v>
      </c>
    </row>
    <row r="4" ht="12.75" customHeight="1">
      <c r="A4" s="19">
        <f t="shared" ref="A4:A100" si="1">edate(A3,1)</f>
        <v>46054</v>
      </c>
      <c r="B4" s="11">
        <v>100.0</v>
      </c>
      <c r="C4" s="12">
        <v>0.015</v>
      </c>
      <c r="D4" s="17">
        <f t="shared" ref="D4:D19" si="2">(D3-B3)+((D3*C3)/12)</f>
        <v>1467.9575</v>
      </c>
      <c r="E4" s="14"/>
      <c r="F4" s="11">
        <v>60.0</v>
      </c>
      <c r="G4" s="12">
        <v>0.123</v>
      </c>
      <c r="H4" s="17">
        <f t="shared" ref="H4:H37" si="3">(H3-F3)+((H3*G3)/12)</f>
        <v>3071.775</v>
      </c>
      <c r="I4" s="14"/>
      <c r="J4" s="11">
        <v>80.0</v>
      </c>
      <c r="K4" s="12">
        <v>0.15</v>
      </c>
      <c r="L4" s="17">
        <f t="shared" ref="L4:L61" si="4">(L3-J3)+((L3*K3)/12)</f>
        <v>5387.5</v>
      </c>
      <c r="M4" s="14"/>
      <c r="N4" s="11">
        <v>150.0</v>
      </c>
      <c r="O4" s="12">
        <v>0.13</v>
      </c>
      <c r="P4" s="17">
        <f t="shared" ref="P4:P87" si="5">(P3-N3)+((P3*O3)/12)</f>
        <v>10969.16667</v>
      </c>
      <c r="Q4" s="14"/>
      <c r="R4" s="15"/>
      <c r="S4" s="16"/>
      <c r="T4" s="17">
        <f>(T3-R3)+((T3*S3)/12)</f>
        <v>0</v>
      </c>
    </row>
    <row r="5" ht="12.75" customHeight="1">
      <c r="A5" s="19">
        <f t="shared" si="1"/>
        <v>46082</v>
      </c>
      <c r="B5" s="11">
        <v>100.0</v>
      </c>
      <c r="C5" s="12">
        <v>0.015</v>
      </c>
      <c r="D5" s="17">
        <f t="shared" si="2"/>
        <v>1369.792447</v>
      </c>
      <c r="E5" s="14"/>
      <c r="F5" s="11">
        <v>60.0</v>
      </c>
      <c r="G5" s="12">
        <v>0.123</v>
      </c>
      <c r="H5" s="17">
        <f t="shared" si="3"/>
        <v>3043.260694</v>
      </c>
      <c r="I5" s="14"/>
      <c r="J5" s="11">
        <v>80.0</v>
      </c>
      <c r="K5" s="12">
        <v>0.15</v>
      </c>
      <c r="L5" s="17">
        <f t="shared" si="4"/>
        <v>5374.84375</v>
      </c>
      <c r="M5" s="14"/>
      <c r="N5" s="11">
        <v>150.0</v>
      </c>
      <c r="O5" s="12">
        <v>0.13</v>
      </c>
      <c r="P5" s="17">
        <f t="shared" si="5"/>
        <v>10937.99931</v>
      </c>
      <c r="Q5" s="14"/>
      <c r="R5" s="15"/>
      <c r="S5" s="16"/>
      <c r="T5" s="17"/>
    </row>
    <row r="6" ht="12.75" customHeight="1">
      <c r="A6" s="19">
        <f t="shared" si="1"/>
        <v>46113</v>
      </c>
      <c r="B6" s="11">
        <v>100.0</v>
      </c>
      <c r="C6" s="12">
        <v>0.015</v>
      </c>
      <c r="D6" s="17">
        <f t="shared" si="2"/>
        <v>1271.504687</v>
      </c>
      <c r="E6" s="14"/>
      <c r="F6" s="11">
        <v>60.0</v>
      </c>
      <c r="G6" s="12">
        <v>0.123</v>
      </c>
      <c r="H6" s="17">
        <f t="shared" si="3"/>
        <v>3014.454116</v>
      </c>
      <c r="I6" s="14"/>
      <c r="J6" s="11">
        <v>80.0</v>
      </c>
      <c r="K6" s="12">
        <v>0.15</v>
      </c>
      <c r="L6" s="17">
        <f t="shared" si="4"/>
        <v>5362.029297</v>
      </c>
      <c r="M6" s="14"/>
      <c r="N6" s="11">
        <v>150.0</v>
      </c>
      <c r="O6" s="12">
        <v>0.13</v>
      </c>
      <c r="P6" s="17">
        <f t="shared" si="5"/>
        <v>10906.4943</v>
      </c>
      <c r="Q6" s="14"/>
      <c r="R6" s="15"/>
      <c r="S6" s="16"/>
      <c r="T6" s="17"/>
    </row>
    <row r="7" ht="12.75" customHeight="1">
      <c r="A7" s="19">
        <f t="shared" si="1"/>
        <v>46143</v>
      </c>
      <c r="B7" s="11">
        <v>100.0</v>
      </c>
      <c r="C7" s="12">
        <v>0.015</v>
      </c>
      <c r="D7" s="17">
        <f t="shared" si="2"/>
        <v>1173.094068</v>
      </c>
      <c r="E7" s="14"/>
      <c r="F7" s="11">
        <v>60.0</v>
      </c>
      <c r="G7" s="12">
        <v>0.123</v>
      </c>
      <c r="H7" s="17">
        <f t="shared" si="3"/>
        <v>2985.352271</v>
      </c>
      <c r="I7" s="14"/>
      <c r="J7" s="11">
        <v>80.0</v>
      </c>
      <c r="K7" s="12">
        <v>0.15</v>
      </c>
      <c r="L7" s="17">
        <f t="shared" si="4"/>
        <v>5349.054663</v>
      </c>
      <c r="M7" s="14"/>
      <c r="N7" s="11">
        <v>150.0</v>
      </c>
      <c r="O7" s="12">
        <v>0.13</v>
      </c>
      <c r="P7" s="17">
        <f t="shared" si="5"/>
        <v>10874.64799</v>
      </c>
      <c r="Q7" s="14"/>
      <c r="R7" s="15"/>
      <c r="S7" s="16"/>
      <c r="T7" s="17"/>
    </row>
    <row r="8" ht="12.75" customHeight="1">
      <c r="A8" s="19">
        <f t="shared" si="1"/>
        <v>46174</v>
      </c>
      <c r="B8" s="11">
        <v>100.0</v>
      </c>
      <c r="C8" s="12">
        <v>0.015</v>
      </c>
      <c r="D8" s="17">
        <f t="shared" si="2"/>
        <v>1074.560436</v>
      </c>
      <c r="E8" s="14"/>
      <c r="F8" s="11">
        <v>60.0</v>
      </c>
      <c r="G8" s="12">
        <v>0.123</v>
      </c>
      <c r="H8" s="17">
        <f t="shared" si="3"/>
        <v>2955.952131</v>
      </c>
      <c r="I8" s="14"/>
      <c r="J8" s="11">
        <v>80.0</v>
      </c>
      <c r="K8" s="12">
        <v>0.15</v>
      </c>
      <c r="L8" s="17">
        <f t="shared" si="4"/>
        <v>5335.917846</v>
      </c>
      <c r="M8" s="14"/>
      <c r="N8" s="11">
        <v>150.0</v>
      </c>
      <c r="O8" s="12">
        <v>0.13</v>
      </c>
      <c r="P8" s="17">
        <f t="shared" si="5"/>
        <v>10842.45667</v>
      </c>
      <c r="Q8" s="14"/>
      <c r="R8" s="15"/>
      <c r="S8" s="16"/>
      <c r="T8" s="17"/>
      <c r="V8" s="20" t="s">
        <v>14</v>
      </c>
    </row>
    <row r="9" ht="12.75" customHeight="1">
      <c r="A9" s="19">
        <f t="shared" si="1"/>
        <v>46204</v>
      </c>
      <c r="B9" s="11">
        <v>100.0</v>
      </c>
      <c r="C9" s="12">
        <v>0.015</v>
      </c>
      <c r="D9" s="17">
        <f t="shared" si="2"/>
        <v>975.9036364</v>
      </c>
      <c r="E9" s="14"/>
      <c r="F9" s="11">
        <v>60.0</v>
      </c>
      <c r="G9" s="12">
        <v>0.123</v>
      </c>
      <c r="H9" s="17">
        <f t="shared" si="3"/>
        <v>2926.250641</v>
      </c>
      <c r="I9" s="14"/>
      <c r="J9" s="11">
        <v>80.0</v>
      </c>
      <c r="K9" s="12">
        <v>0.15</v>
      </c>
      <c r="L9" s="17">
        <f t="shared" si="4"/>
        <v>5322.616819</v>
      </c>
      <c r="M9" s="14"/>
      <c r="N9" s="11">
        <v>150.0</v>
      </c>
      <c r="O9" s="12">
        <v>0.13</v>
      </c>
      <c r="P9" s="17">
        <f t="shared" si="5"/>
        <v>10809.91662</v>
      </c>
      <c r="Q9" s="14"/>
      <c r="R9" s="15"/>
      <c r="S9" s="16"/>
      <c r="T9" s="17"/>
      <c r="V9" s="18">
        <f>SUMIF(D:D, "&gt;0", B:B)</f>
        <v>1600</v>
      </c>
    </row>
    <row r="10" ht="12.75" customHeight="1">
      <c r="A10" s="19">
        <f t="shared" si="1"/>
        <v>46235</v>
      </c>
      <c r="B10" s="11">
        <v>100.0</v>
      </c>
      <c r="C10" s="12">
        <v>0.015</v>
      </c>
      <c r="D10" s="17">
        <f t="shared" si="2"/>
        <v>877.123516</v>
      </c>
      <c r="E10" s="14"/>
      <c r="F10" s="11">
        <v>60.0</v>
      </c>
      <c r="G10" s="12">
        <v>0.123</v>
      </c>
      <c r="H10" s="17">
        <f t="shared" si="3"/>
        <v>2896.24471</v>
      </c>
      <c r="I10" s="14"/>
      <c r="J10" s="11">
        <v>80.0</v>
      </c>
      <c r="K10" s="12">
        <v>0.15</v>
      </c>
      <c r="L10" s="17">
        <f t="shared" si="4"/>
        <v>5309.14953</v>
      </c>
      <c r="M10" s="14"/>
      <c r="N10" s="11">
        <v>150.0</v>
      </c>
      <c r="O10" s="12">
        <v>0.13</v>
      </c>
      <c r="P10" s="17">
        <f t="shared" si="5"/>
        <v>10777.02405</v>
      </c>
      <c r="Q10" s="14"/>
      <c r="R10" s="15"/>
      <c r="S10" s="16"/>
      <c r="T10" s="17"/>
    </row>
    <row r="11" ht="12.75" customHeight="1">
      <c r="A11" s="19">
        <f t="shared" si="1"/>
        <v>46266</v>
      </c>
      <c r="B11" s="11">
        <v>100.0</v>
      </c>
      <c r="C11" s="12">
        <v>0.015</v>
      </c>
      <c r="D11" s="17">
        <f t="shared" si="2"/>
        <v>778.2199204</v>
      </c>
      <c r="E11" s="14"/>
      <c r="F11" s="11">
        <v>60.0</v>
      </c>
      <c r="G11" s="12">
        <v>0.123</v>
      </c>
      <c r="H11" s="17">
        <f t="shared" si="3"/>
        <v>2865.931218</v>
      </c>
      <c r="I11" s="14"/>
      <c r="J11" s="11">
        <v>80.0</v>
      </c>
      <c r="K11" s="12">
        <v>0.15</v>
      </c>
      <c r="L11" s="17">
        <f t="shared" si="4"/>
        <v>5295.513899</v>
      </c>
      <c r="M11" s="14"/>
      <c r="N11" s="11">
        <v>150.0</v>
      </c>
      <c r="O11" s="12">
        <v>0.13</v>
      </c>
      <c r="P11" s="17">
        <f t="shared" si="5"/>
        <v>10743.77514</v>
      </c>
      <c r="Q11" s="14"/>
      <c r="R11" s="15"/>
      <c r="S11" s="16"/>
      <c r="T11" s="17"/>
    </row>
    <row r="12" ht="12.75" customHeight="1">
      <c r="A12" s="19">
        <f t="shared" si="1"/>
        <v>46296</v>
      </c>
      <c r="B12" s="11">
        <v>100.0</v>
      </c>
      <c r="C12" s="12">
        <v>0.015</v>
      </c>
      <c r="D12" s="17">
        <f t="shared" si="2"/>
        <v>679.1926953</v>
      </c>
      <c r="E12" s="14"/>
      <c r="F12" s="11">
        <v>60.0</v>
      </c>
      <c r="G12" s="12">
        <v>0.123</v>
      </c>
      <c r="H12" s="17">
        <f t="shared" si="3"/>
        <v>2835.307013</v>
      </c>
      <c r="I12" s="14"/>
      <c r="J12" s="11">
        <v>80.0</v>
      </c>
      <c r="K12" s="12">
        <v>0.15</v>
      </c>
      <c r="L12" s="17">
        <f t="shared" si="4"/>
        <v>5281.707823</v>
      </c>
      <c r="M12" s="14"/>
      <c r="N12" s="11">
        <v>150.0</v>
      </c>
      <c r="O12" s="12">
        <v>0.13</v>
      </c>
      <c r="P12" s="17">
        <f t="shared" si="5"/>
        <v>10710.16604</v>
      </c>
      <c r="Q12" s="14"/>
      <c r="R12" s="15"/>
      <c r="S12" s="16"/>
      <c r="T12" s="17"/>
      <c r="V12" s="9" t="s">
        <v>15</v>
      </c>
    </row>
    <row r="13" ht="12.75" customHeight="1">
      <c r="A13" s="19">
        <f t="shared" si="1"/>
        <v>46327</v>
      </c>
      <c r="B13" s="11">
        <v>100.0</v>
      </c>
      <c r="C13" s="12">
        <v>0.015</v>
      </c>
      <c r="D13" s="17">
        <f t="shared" si="2"/>
        <v>580.0416861</v>
      </c>
      <c r="E13" s="14"/>
      <c r="F13" s="11">
        <v>60.0</v>
      </c>
      <c r="G13" s="12">
        <v>0.123</v>
      </c>
      <c r="H13" s="17">
        <f t="shared" si="3"/>
        <v>2804.36891</v>
      </c>
      <c r="I13" s="14"/>
      <c r="J13" s="11">
        <v>80.0</v>
      </c>
      <c r="K13" s="12">
        <v>0.15</v>
      </c>
      <c r="L13" s="17">
        <f t="shared" si="4"/>
        <v>5267.72917</v>
      </c>
      <c r="M13" s="14"/>
      <c r="N13" s="11">
        <v>150.0</v>
      </c>
      <c r="O13" s="12">
        <v>0.13</v>
      </c>
      <c r="P13" s="17">
        <f t="shared" si="5"/>
        <v>10676.19284</v>
      </c>
      <c r="Q13" s="14"/>
      <c r="R13" s="15"/>
      <c r="S13" s="16"/>
      <c r="T13" s="17"/>
      <c r="V13" s="18">
        <f>SUMIF(H:H, "&gt;0", F:F)</f>
        <v>3840</v>
      </c>
    </row>
    <row r="14" ht="12.75" customHeight="1">
      <c r="A14" s="19">
        <f t="shared" si="1"/>
        <v>46357</v>
      </c>
      <c r="B14" s="11">
        <v>100.0</v>
      </c>
      <c r="C14" s="12">
        <v>0.015</v>
      </c>
      <c r="D14" s="17">
        <f t="shared" si="2"/>
        <v>480.7667382</v>
      </c>
      <c r="E14" s="14"/>
      <c r="F14" s="11">
        <v>60.0</v>
      </c>
      <c r="G14" s="12">
        <v>0.123</v>
      </c>
      <c r="H14" s="17">
        <f t="shared" si="3"/>
        <v>2773.113691</v>
      </c>
      <c r="I14" s="14"/>
      <c r="J14" s="11">
        <v>80.0</v>
      </c>
      <c r="K14" s="12">
        <v>0.15</v>
      </c>
      <c r="L14" s="17">
        <f t="shared" si="4"/>
        <v>5253.575785</v>
      </c>
      <c r="M14" s="14"/>
      <c r="N14" s="11">
        <v>150.0</v>
      </c>
      <c r="O14" s="12">
        <v>0.13</v>
      </c>
      <c r="P14" s="17">
        <f t="shared" si="5"/>
        <v>10641.8516</v>
      </c>
      <c r="Q14" s="14"/>
      <c r="R14" s="15"/>
      <c r="S14" s="16"/>
      <c r="T14" s="17"/>
    </row>
    <row r="15" ht="12.75" customHeight="1">
      <c r="A15" s="19">
        <f t="shared" si="1"/>
        <v>46388</v>
      </c>
      <c r="B15" s="11">
        <v>100.0</v>
      </c>
      <c r="C15" s="12">
        <v>0.015</v>
      </c>
      <c r="D15" s="17">
        <f t="shared" si="2"/>
        <v>381.3676967</v>
      </c>
      <c r="E15" s="14"/>
      <c r="F15" s="11">
        <v>60.0</v>
      </c>
      <c r="G15" s="12">
        <v>0.123</v>
      </c>
      <c r="H15" s="17">
        <f t="shared" si="3"/>
        <v>2741.538107</v>
      </c>
      <c r="I15" s="14"/>
      <c r="J15" s="11">
        <v>80.0</v>
      </c>
      <c r="K15" s="12">
        <v>0.15</v>
      </c>
      <c r="L15" s="17">
        <f t="shared" si="4"/>
        <v>5239.245482</v>
      </c>
      <c r="M15" s="14"/>
      <c r="N15" s="11">
        <v>150.0</v>
      </c>
      <c r="O15" s="12">
        <v>0.13</v>
      </c>
      <c r="P15" s="17">
        <f t="shared" si="5"/>
        <v>10607.13832</v>
      </c>
      <c r="Q15" s="14"/>
      <c r="R15" s="15"/>
      <c r="S15" s="16"/>
      <c r="T15" s="17"/>
    </row>
    <row r="16" ht="12.75" customHeight="1">
      <c r="A16" s="19">
        <f t="shared" si="1"/>
        <v>46419</v>
      </c>
      <c r="B16" s="11">
        <v>100.0</v>
      </c>
      <c r="C16" s="12">
        <v>0.015</v>
      </c>
      <c r="D16" s="17">
        <f t="shared" si="2"/>
        <v>281.8444063</v>
      </c>
      <c r="E16" s="14"/>
      <c r="F16" s="11">
        <v>60.0</v>
      </c>
      <c r="G16" s="12">
        <v>0.123</v>
      </c>
      <c r="H16" s="17">
        <f t="shared" si="3"/>
        <v>2709.638872</v>
      </c>
      <c r="I16" s="14"/>
      <c r="J16" s="11">
        <v>80.0</v>
      </c>
      <c r="K16" s="12">
        <v>0.15</v>
      </c>
      <c r="L16" s="17">
        <f t="shared" si="4"/>
        <v>5224.736051</v>
      </c>
      <c r="M16" s="14"/>
      <c r="N16" s="11">
        <v>150.0</v>
      </c>
      <c r="O16" s="12">
        <v>0.13</v>
      </c>
      <c r="P16" s="17">
        <f t="shared" si="5"/>
        <v>10572.04899</v>
      </c>
      <c r="Q16" s="14"/>
      <c r="R16" s="15"/>
      <c r="S16" s="16"/>
      <c r="T16" s="17"/>
      <c r="V16" s="9" t="s">
        <v>16</v>
      </c>
    </row>
    <row r="17" ht="12.75" customHeight="1">
      <c r="A17" s="19">
        <f t="shared" si="1"/>
        <v>46447</v>
      </c>
      <c r="B17" s="11">
        <v>100.0</v>
      </c>
      <c r="C17" s="12">
        <v>0.015</v>
      </c>
      <c r="D17" s="17">
        <f t="shared" si="2"/>
        <v>182.1967118</v>
      </c>
      <c r="E17" s="14"/>
      <c r="F17" s="11">
        <v>60.0</v>
      </c>
      <c r="G17" s="12">
        <v>0.123</v>
      </c>
      <c r="H17" s="17">
        <f t="shared" si="3"/>
        <v>2677.412671</v>
      </c>
      <c r="I17" s="14"/>
      <c r="J17" s="11">
        <v>80.0</v>
      </c>
      <c r="K17" s="12">
        <v>0.15</v>
      </c>
      <c r="L17" s="17">
        <f t="shared" si="4"/>
        <v>5210.045251</v>
      </c>
      <c r="M17" s="14"/>
      <c r="N17" s="11">
        <v>150.0</v>
      </c>
      <c r="O17" s="12">
        <v>0.13</v>
      </c>
      <c r="P17" s="17">
        <f t="shared" si="5"/>
        <v>10536.57952</v>
      </c>
      <c r="Q17" s="14"/>
      <c r="R17" s="15"/>
      <c r="S17" s="16"/>
      <c r="T17" s="17"/>
      <c r="V17" s="18">
        <f>SUMIF(L:L, "&gt;0", J:J)</f>
        <v>8480</v>
      </c>
    </row>
    <row r="18" ht="12.75" customHeight="1">
      <c r="A18" s="19">
        <f t="shared" si="1"/>
        <v>46478</v>
      </c>
      <c r="B18" s="11">
        <v>100.0</v>
      </c>
      <c r="C18" s="12">
        <v>0.015</v>
      </c>
      <c r="D18" s="17">
        <f t="shared" si="2"/>
        <v>82.42445768</v>
      </c>
      <c r="E18" s="14"/>
      <c r="F18" s="11">
        <v>60.0</v>
      </c>
      <c r="G18" s="12">
        <v>0.123</v>
      </c>
      <c r="H18" s="17">
        <f t="shared" si="3"/>
        <v>2644.85615</v>
      </c>
      <c r="I18" s="14"/>
      <c r="J18" s="11">
        <v>80.0</v>
      </c>
      <c r="K18" s="12">
        <v>0.15</v>
      </c>
      <c r="L18" s="17">
        <f t="shared" si="4"/>
        <v>5195.170817</v>
      </c>
      <c r="M18" s="14"/>
      <c r="N18" s="11">
        <v>150.0</v>
      </c>
      <c r="O18" s="12">
        <v>0.13</v>
      </c>
      <c r="P18" s="17">
        <f t="shared" si="5"/>
        <v>10500.7258</v>
      </c>
      <c r="Q18" s="14"/>
      <c r="R18" s="15"/>
      <c r="S18" s="16"/>
      <c r="T18" s="17"/>
    </row>
    <row r="19" ht="12.75" customHeight="1">
      <c r="A19" s="19">
        <f t="shared" si="1"/>
        <v>46508</v>
      </c>
      <c r="B19" s="11">
        <v>100.0</v>
      </c>
      <c r="C19" s="12">
        <v>0.015</v>
      </c>
      <c r="D19" s="17">
        <f t="shared" si="2"/>
        <v>-17.47251175</v>
      </c>
      <c r="E19" s="14"/>
      <c r="F19" s="11">
        <v>160.0</v>
      </c>
      <c r="G19" s="12">
        <v>0.123</v>
      </c>
      <c r="H19" s="17">
        <f t="shared" si="3"/>
        <v>2611.965926</v>
      </c>
      <c r="I19" s="14"/>
      <c r="J19" s="11">
        <v>80.0</v>
      </c>
      <c r="K19" s="12">
        <v>0.15</v>
      </c>
      <c r="L19" s="17">
        <f t="shared" si="4"/>
        <v>5180.110452</v>
      </c>
      <c r="M19" s="14"/>
      <c r="N19" s="11">
        <v>150.0</v>
      </c>
      <c r="O19" s="12">
        <v>0.13</v>
      </c>
      <c r="P19" s="17">
        <f t="shared" si="5"/>
        <v>10464.48366</v>
      </c>
      <c r="Q19" s="14"/>
      <c r="R19" s="15"/>
      <c r="S19" s="16"/>
      <c r="T19" s="17"/>
    </row>
    <row r="20" ht="12.75" customHeight="1">
      <c r="A20" s="19">
        <f t="shared" si="1"/>
        <v>46539</v>
      </c>
      <c r="B20" s="11"/>
      <c r="C20" s="12"/>
      <c r="D20" s="17"/>
      <c r="E20" s="14"/>
      <c r="F20" s="11">
        <v>160.0</v>
      </c>
      <c r="G20" s="12">
        <v>0.123</v>
      </c>
      <c r="H20" s="17">
        <f t="shared" si="3"/>
        <v>2478.738577</v>
      </c>
      <c r="I20" s="14"/>
      <c r="J20" s="11">
        <v>80.0</v>
      </c>
      <c r="K20" s="12">
        <v>0.15</v>
      </c>
      <c r="L20" s="17">
        <f t="shared" si="4"/>
        <v>5164.861833</v>
      </c>
      <c r="M20" s="14"/>
      <c r="N20" s="11">
        <v>150.0</v>
      </c>
      <c r="O20" s="12">
        <v>0.13</v>
      </c>
      <c r="P20" s="17">
        <f t="shared" si="5"/>
        <v>10427.8489</v>
      </c>
      <c r="Q20" s="14"/>
      <c r="R20" s="15"/>
      <c r="S20" s="16"/>
      <c r="T20" s="17"/>
      <c r="V20" s="9" t="s">
        <v>17</v>
      </c>
    </row>
    <row r="21" ht="12.75" customHeight="1">
      <c r="A21" s="19">
        <f t="shared" si="1"/>
        <v>46569</v>
      </c>
      <c r="B21" s="11"/>
      <c r="C21" s="12"/>
      <c r="D21" s="17"/>
      <c r="E21" s="14"/>
      <c r="F21" s="11">
        <v>160.0</v>
      </c>
      <c r="G21" s="12">
        <v>0.123</v>
      </c>
      <c r="H21" s="17">
        <f t="shared" si="3"/>
        <v>2344.145647</v>
      </c>
      <c r="I21" s="14"/>
      <c r="J21" s="11">
        <v>80.0</v>
      </c>
      <c r="K21" s="12">
        <v>0.15</v>
      </c>
      <c r="L21" s="17">
        <f t="shared" si="4"/>
        <v>5149.422606</v>
      </c>
      <c r="M21" s="14"/>
      <c r="N21" s="11">
        <v>150.0</v>
      </c>
      <c r="O21" s="12">
        <v>0.13</v>
      </c>
      <c r="P21" s="17">
        <f t="shared" si="5"/>
        <v>10390.81726</v>
      </c>
      <c r="Q21" s="14"/>
      <c r="R21" s="15"/>
      <c r="S21" s="16"/>
      <c r="T21" s="17"/>
      <c r="V21" s="18">
        <f>SUMIF(P:P, "&gt;0", N:N)</f>
        <v>18840</v>
      </c>
    </row>
    <row r="22" ht="12.75" customHeight="1">
      <c r="A22" s="19">
        <f t="shared" si="1"/>
        <v>46600</v>
      </c>
      <c r="B22" s="11"/>
      <c r="C22" s="12"/>
      <c r="D22" s="17"/>
      <c r="E22" s="14"/>
      <c r="F22" s="11">
        <v>160.0</v>
      </c>
      <c r="G22" s="12">
        <v>0.123</v>
      </c>
      <c r="H22" s="17">
        <f t="shared" si="3"/>
        <v>2208.17314</v>
      </c>
      <c r="I22" s="14"/>
      <c r="J22" s="11">
        <v>80.0</v>
      </c>
      <c r="K22" s="12">
        <v>0.15</v>
      </c>
      <c r="L22" s="17">
        <f t="shared" si="4"/>
        <v>5133.790388</v>
      </c>
      <c r="M22" s="14"/>
      <c r="N22" s="11">
        <v>150.0</v>
      </c>
      <c r="O22" s="12">
        <v>0.13</v>
      </c>
      <c r="P22" s="17">
        <f t="shared" si="5"/>
        <v>10353.38445</v>
      </c>
      <c r="Q22" s="14"/>
      <c r="R22" s="15"/>
      <c r="S22" s="16"/>
      <c r="T22" s="17"/>
    </row>
    <row r="23" ht="12.75" customHeight="1">
      <c r="A23" s="19">
        <f t="shared" si="1"/>
        <v>46631</v>
      </c>
      <c r="B23" s="11"/>
      <c r="C23" s="12"/>
      <c r="D23" s="17"/>
      <c r="E23" s="14"/>
      <c r="F23" s="11">
        <v>160.0</v>
      </c>
      <c r="G23" s="12">
        <v>0.123</v>
      </c>
      <c r="H23" s="17">
        <f t="shared" si="3"/>
        <v>2070.806915</v>
      </c>
      <c r="I23" s="14"/>
      <c r="J23" s="11">
        <v>80.0</v>
      </c>
      <c r="K23" s="12">
        <v>0.15</v>
      </c>
      <c r="L23" s="17">
        <f t="shared" si="4"/>
        <v>5117.962768</v>
      </c>
      <c r="M23" s="14"/>
      <c r="N23" s="11">
        <v>150.0</v>
      </c>
      <c r="O23" s="12">
        <v>0.13</v>
      </c>
      <c r="P23" s="17">
        <f t="shared" si="5"/>
        <v>10315.54611</v>
      </c>
      <c r="Q23" s="14"/>
      <c r="R23" s="15"/>
      <c r="S23" s="16"/>
      <c r="T23" s="17"/>
    </row>
    <row r="24" ht="12.75" customHeight="1">
      <c r="A24" s="19">
        <f t="shared" si="1"/>
        <v>46661</v>
      </c>
      <c r="B24" s="11"/>
      <c r="C24" s="12"/>
      <c r="D24" s="17"/>
      <c r="E24" s="14"/>
      <c r="F24" s="11">
        <v>160.0</v>
      </c>
      <c r="G24" s="12">
        <v>0.123</v>
      </c>
      <c r="H24" s="17">
        <f t="shared" si="3"/>
        <v>1932.032686</v>
      </c>
      <c r="I24" s="14"/>
      <c r="J24" s="11">
        <v>80.0</v>
      </c>
      <c r="K24" s="12">
        <v>0.15</v>
      </c>
      <c r="L24" s="17">
        <f t="shared" si="4"/>
        <v>5101.937303</v>
      </c>
      <c r="M24" s="14"/>
      <c r="N24" s="11">
        <v>150.0</v>
      </c>
      <c r="O24" s="12">
        <v>0.13</v>
      </c>
      <c r="P24" s="17">
        <f t="shared" si="5"/>
        <v>10277.29786</v>
      </c>
      <c r="Q24" s="14"/>
      <c r="R24" s="15"/>
      <c r="S24" s="16"/>
      <c r="T24" s="17"/>
      <c r="V24" s="9" t="s">
        <v>18</v>
      </c>
    </row>
    <row r="25" ht="12.75" customHeight="1">
      <c r="A25" s="19">
        <f t="shared" si="1"/>
        <v>46692</v>
      </c>
      <c r="B25" s="11"/>
      <c r="C25" s="12"/>
      <c r="D25" s="17"/>
      <c r="E25" s="14"/>
      <c r="F25" s="11">
        <v>160.0</v>
      </c>
      <c r="G25" s="12">
        <v>0.123</v>
      </c>
      <c r="H25" s="17">
        <f t="shared" si="3"/>
        <v>1791.836021</v>
      </c>
      <c r="I25" s="14"/>
      <c r="J25" s="11">
        <v>80.0</v>
      </c>
      <c r="K25" s="12">
        <v>0.15</v>
      </c>
      <c r="L25" s="17">
        <f t="shared" si="4"/>
        <v>5085.711519</v>
      </c>
      <c r="M25" s="14"/>
      <c r="N25" s="11">
        <v>150.0</v>
      </c>
      <c r="O25" s="12">
        <v>0.13</v>
      </c>
      <c r="P25" s="17">
        <f t="shared" si="5"/>
        <v>10238.63526</v>
      </c>
      <c r="Q25" s="14"/>
      <c r="R25" s="15"/>
      <c r="S25" s="16"/>
      <c r="T25" s="17"/>
      <c r="V25" s="18">
        <f>SUMIF(T:T,"&gt;0", R:R)</f>
        <v>0</v>
      </c>
    </row>
    <row r="26" ht="12.75" customHeight="1">
      <c r="A26" s="19">
        <f t="shared" si="1"/>
        <v>46722</v>
      </c>
      <c r="B26" s="11"/>
      <c r="C26" s="12"/>
      <c r="D26" s="17"/>
      <c r="E26" s="14"/>
      <c r="F26" s="11">
        <v>160.0</v>
      </c>
      <c r="G26" s="12">
        <v>0.123</v>
      </c>
      <c r="H26" s="17">
        <f t="shared" si="3"/>
        <v>1650.20234</v>
      </c>
      <c r="I26" s="14"/>
      <c r="J26" s="11">
        <v>80.0</v>
      </c>
      <c r="K26" s="12">
        <v>0.15</v>
      </c>
      <c r="L26" s="17">
        <f t="shared" si="4"/>
        <v>5069.282913</v>
      </c>
      <c r="M26" s="14"/>
      <c r="N26" s="11">
        <v>150.0</v>
      </c>
      <c r="O26" s="12">
        <v>0.13</v>
      </c>
      <c r="P26" s="17">
        <f t="shared" si="5"/>
        <v>10199.5538</v>
      </c>
      <c r="Q26" s="14"/>
      <c r="R26" s="15"/>
      <c r="S26" s="16"/>
      <c r="T26" s="17"/>
    </row>
    <row r="27" ht="12.75" customHeight="1">
      <c r="A27" s="19">
        <f t="shared" si="1"/>
        <v>46753</v>
      </c>
      <c r="B27" s="11"/>
      <c r="C27" s="12"/>
      <c r="D27" s="17"/>
      <c r="E27" s="14"/>
      <c r="F27" s="11">
        <v>160.0</v>
      </c>
      <c r="G27" s="12">
        <v>0.123</v>
      </c>
      <c r="H27" s="17">
        <f t="shared" si="3"/>
        <v>1507.116914</v>
      </c>
      <c r="I27" s="14"/>
      <c r="J27" s="11">
        <v>80.0</v>
      </c>
      <c r="K27" s="12">
        <v>0.15</v>
      </c>
      <c r="L27" s="17">
        <f t="shared" si="4"/>
        <v>5052.64895</v>
      </c>
      <c r="M27" s="14"/>
      <c r="N27" s="11">
        <v>150.0</v>
      </c>
      <c r="O27" s="12">
        <v>0.13</v>
      </c>
      <c r="P27" s="17">
        <f t="shared" si="5"/>
        <v>10160.04897</v>
      </c>
      <c r="Q27" s="14"/>
      <c r="R27" s="15"/>
      <c r="S27" s="16"/>
      <c r="T27" s="17"/>
    </row>
    <row r="28" ht="12.75" customHeight="1">
      <c r="A28" s="19">
        <f t="shared" si="1"/>
        <v>46784</v>
      </c>
      <c r="B28" s="11"/>
      <c r="C28" s="12"/>
      <c r="D28" s="17"/>
      <c r="E28" s="14"/>
      <c r="F28" s="11">
        <v>160.0</v>
      </c>
      <c r="G28" s="12">
        <v>0.123</v>
      </c>
      <c r="H28" s="17">
        <f t="shared" si="3"/>
        <v>1362.564862</v>
      </c>
      <c r="I28" s="14"/>
      <c r="J28" s="11">
        <v>80.0</v>
      </c>
      <c r="K28" s="12">
        <v>0.15</v>
      </c>
      <c r="L28" s="17">
        <f t="shared" si="4"/>
        <v>5035.807061</v>
      </c>
      <c r="M28" s="14"/>
      <c r="N28" s="11">
        <v>150.0</v>
      </c>
      <c r="O28" s="12">
        <v>0.13</v>
      </c>
      <c r="P28" s="17">
        <f t="shared" si="5"/>
        <v>10120.11617</v>
      </c>
      <c r="Q28" s="14"/>
      <c r="R28" s="15"/>
      <c r="S28" s="16"/>
      <c r="T28" s="17"/>
    </row>
    <row r="29" ht="12.75" customHeight="1">
      <c r="A29" s="19">
        <f t="shared" si="1"/>
        <v>46813</v>
      </c>
      <c r="B29" s="11"/>
      <c r="C29" s="12"/>
      <c r="D29" s="17"/>
      <c r="E29" s="14"/>
      <c r="F29" s="11">
        <v>160.0</v>
      </c>
      <c r="G29" s="12">
        <v>0.123</v>
      </c>
      <c r="H29" s="17">
        <f t="shared" si="3"/>
        <v>1216.531152</v>
      </c>
      <c r="I29" s="14"/>
      <c r="J29" s="11">
        <v>80.0</v>
      </c>
      <c r="K29" s="12">
        <v>0.15</v>
      </c>
      <c r="L29" s="17">
        <f t="shared" si="4"/>
        <v>5018.75465</v>
      </c>
      <c r="M29" s="14"/>
      <c r="N29" s="11">
        <v>150.0</v>
      </c>
      <c r="O29" s="12">
        <v>0.13</v>
      </c>
      <c r="P29" s="17">
        <f t="shared" si="5"/>
        <v>10079.75076</v>
      </c>
      <c r="Q29" s="14"/>
      <c r="R29" s="15"/>
      <c r="S29" s="16"/>
      <c r="T29" s="17"/>
    </row>
    <row r="30" ht="12.75" customHeight="1">
      <c r="A30" s="19">
        <f t="shared" si="1"/>
        <v>46844</v>
      </c>
      <c r="B30" s="15"/>
      <c r="C30" s="16"/>
      <c r="D30" s="17"/>
      <c r="E30" s="14"/>
      <c r="F30" s="11">
        <v>160.0</v>
      </c>
      <c r="G30" s="12">
        <v>0.123</v>
      </c>
      <c r="H30" s="17">
        <f t="shared" si="3"/>
        <v>1069.000596</v>
      </c>
      <c r="I30" s="14"/>
      <c r="J30" s="11">
        <v>80.0</v>
      </c>
      <c r="K30" s="12">
        <v>0.15</v>
      </c>
      <c r="L30" s="17">
        <f t="shared" si="4"/>
        <v>5001.489083</v>
      </c>
      <c r="M30" s="14"/>
      <c r="N30" s="11">
        <v>150.0</v>
      </c>
      <c r="O30" s="12">
        <v>0.13</v>
      </c>
      <c r="P30" s="17">
        <f t="shared" si="5"/>
        <v>10038.94806</v>
      </c>
      <c r="Q30" s="14"/>
      <c r="R30" s="15"/>
      <c r="S30" s="16"/>
      <c r="T30" s="17"/>
    </row>
    <row r="31" ht="12.75" customHeight="1">
      <c r="A31" s="19">
        <f t="shared" si="1"/>
        <v>46874</v>
      </c>
      <c r="B31" s="15"/>
      <c r="C31" s="16"/>
      <c r="D31" s="17"/>
      <c r="E31" s="14"/>
      <c r="F31" s="11">
        <v>160.0</v>
      </c>
      <c r="G31" s="12">
        <v>0.123</v>
      </c>
      <c r="H31" s="17">
        <f t="shared" si="3"/>
        <v>919.9578524</v>
      </c>
      <c r="I31" s="14"/>
      <c r="J31" s="11">
        <v>80.0</v>
      </c>
      <c r="K31" s="12">
        <v>0.15</v>
      </c>
      <c r="L31" s="17">
        <f t="shared" si="4"/>
        <v>4984.007696</v>
      </c>
      <c r="M31" s="14"/>
      <c r="N31" s="11">
        <v>150.0</v>
      </c>
      <c r="O31" s="12">
        <v>0.13</v>
      </c>
      <c r="P31" s="17">
        <f t="shared" si="5"/>
        <v>9997.70333</v>
      </c>
      <c r="Q31" s="14"/>
      <c r="R31" s="15"/>
      <c r="S31" s="16"/>
      <c r="T31" s="17"/>
    </row>
    <row r="32" ht="12.75" customHeight="1">
      <c r="A32" s="19">
        <f t="shared" si="1"/>
        <v>46905</v>
      </c>
      <c r="B32" s="15"/>
      <c r="C32" s="16"/>
      <c r="D32" s="17"/>
      <c r="E32" s="14"/>
      <c r="F32" s="11">
        <v>160.0</v>
      </c>
      <c r="G32" s="12">
        <v>0.123</v>
      </c>
      <c r="H32" s="17">
        <f t="shared" si="3"/>
        <v>769.3874204</v>
      </c>
      <c r="I32" s="14"/>
      <c r="J32" s="11">
        <v>80.0</v>
      </c>
      <c r="K32" s="12">
        <v>0.15</v>
      </c>
      <c r="L32" s="17">
        <f t="shared" si="4"/>
        <v>4966.307793</v>
      </c>
      <c r="M32" s="14"/>
      <c r="N32" s="11">
        <v>150.0</v>
      </c>
      <c r="O32" s="12">
        <v>0.13</v>
      </c>
      <c r="P32" s="17">
        <f t="shared" si="5"/>
        <v>9956.011783</v>
      </c>
      <c r="Q32" s="14"/>
      <c r="R32" s="15"/>
      <c r="S32" s="16"/>
      <c r="T32" s="17"/>
    </row>
    <row r="33" ht="12.75" customHeight="1">
      <c r="A33" s="19">
        <f t="shared" si="1"/>
        <v>46935</v>
      </c>
      <c r="B33" s="15"/>
      <c r="C33" s="16"/>
      <c r="D33" s="17"/>
      <c r="E33" s="14"/>
      <c r="F33" s="11">
        <v>160.0</v>
      </c>
      <c r="G33" s="12">
        <v>0.123</v>
      </c>
      <c r="H33" s="17">
        <f t="shared" si="3"/>
        <v>617.2736415</v>
      </c>
      <c r="I33" s="14"/>
      <c r="J33" s="11">
        <v>80.0</v>
      </c>
      <c r="K33" s="12">
        <v>0.15</v>
      </c>
      <c r="L33" s="17">
        <f t="shared" si="4"/>
        <v>4948.38664</v>
      </c>
      <c r="M33" s="14"/>
      <c r="N33" s="11">
        <v>150.0</v>
      </c>
      <c r="O33" s="12">
        <v>0.13</v>
      </c>
      <c r="P33" s="17">
        <f t="shared" si="5"/>
        <v>9913.868577</v>
      </c>
      <c r="Q33" s="14"/>
      <c r="R33" s="15"/>
      <c r="S33" s="16"/>
      <c r="T33" s="17"/>
    </row>
    <row r="34" ht="12.75" customHeight="1">
      <c r="A34" s="19">
        <f t="shared" si="1"/>
        <v>46966</v>
      </c>
      <c r="B34" s="15"/>
      <c r="C34" s="16"/>
      <c r="D34" s="17"/>
      <c r="E34" s="14"/>
      <c r="F34" s="11">
        <v>160.0</v>
      </c>
      <c r="G34" s="12">
        <v>0.123</v>
      </c>
      <c r="H34" s="17">
        <f t="shared" si="3"/>
        <v>463.6006963</v>
      </c>
      <c r="I34" s="14"/>
      <c r="J34" s="11">
        <v>80.0</v>
      </c>
      <c r="K34" s="12">
        <v>0.15</v>
      </c>
      <c r="L34" s="17">
        <f t="shared" si="4"/>
        <v>4930.241473</v>
      </c>
      <c r="M34" s="14"/>
      <c r="N34" s="11">
        <v>150.0</v>
      </c>
      <c r="O34" s="12">
        <v>0.13</v>
      </c>
      <c r="P34" s="17">
        <f t="shared" si="5"/>
        <v>9871.26882</v>
      </c>
      <c r="Q34" s="14"/>
      <c r="R34" s="15"/>
      <c r="S34" s="16"/>
      <c r="T34" s="17"/>
    </row>
    <row r="35" ht="12.75" customHeight="1">
      <c r="A35" s="19">
        <f t="shared" si="1"/>
        <v>46997</v>
      </c>
      <c r="B35" s="15"/>
      <c r="C35" s="16"/>
      <c r="D35" s="17"/>
      <c r="E35" s="14"/>
      <c r="F35" s="11">
        <v>160.0</v>
      </c>
      <c r="G35" s="12">
        <v>0.123</v>
      </c>
      <c r="H35" s="17">
        <f t="shared" si="3"/>
        <v>308.3526034</v>
      </c>
      <c r="I35" s="14"/>
      <c r="J35" s="11">
        <v>80.0</v>
      </c>
      <c r="K35" s="12">
        <v>0.15</v>
      </c>
      <c r="L35" s="17">
        <f t="shared" si="4"/>
        <v>4911.869491</v>
      </c>
      <c r="M35" s="14"/>
      <c r="N35" s="11">
        <v>150.0</v>
      </c>
      <c r="O35" s="12">
        <v>0.13</v>
      </c>
      <c r="P35" s="17">
        <f t="shared" si="5"/>
        <v>9828.207566</v>
      </c>
      <c r="Q35" s="14"/>
      <c r="R35" s="15"/>
      <c r="S35" s="16"/>
      <c r="T35" s="17"/>
    </row>
    <row r="36" ht="12.75" customHeight="1">
      <c r="A36" s="19">
        <f t="shared" si="1"/>
        <v>47027</v>
      </c>
      <c r="B36" s="15"/>
      <c r="C36" s="16"/>
      <c r="D36" s="17"/>
      <c r="E36" s="14"/>
      <c r="F36" s="11">
        <v>160.0</v>
      </c>
      <c r="G36" s="12">
        <v>0.123</v>
      </c>
      <c r="H36" s="17">
        <f t="shared" si="3"/>
        <v>151.5132176</v>
      </c>
      <c r="I36" s="14"/>
      <c r="J36" s="11">
        <v>80.0</v>
      </c>
      <c r="K36" s="12">
        <v>0.15</v>
      </c>
      <c r="L36" s="17">
        <f t="shared" si="4"/>
        <v>4893.26786</v>
      </c>
      <c r="M36" s="14"/>
      <c r="N36" s="11">
        <v>150.0</v>
      </c>
      <c r="O36" s="12">
        <v>0.13</v>
      </c>
      <c r="P36" s="17">
        <f t="shared" si="5"/>
        <v>9784.679814</v>
      </c>
      <c r="Q36" s="14"/>
      <c r="R36" s="15"/>
      <c r="S36" s="16"/>
      <c r="T36" s="17"/>
    </row>
    <row r="37" ht="12.75" customHeight="1">
      <c r="A37" s="19">
        <f t="shared" si="1"/>
        <v>47058</v>
      </c>
      <c r="B37" s="15"/>
      <c r="C37" s="16"/>
      <c r="D37" s="17"/>
      <c r="E37" s="14"/>
      <c r="F37" s="11">
        <v>160.0</v>
      </c>
      <c r="G37" s="12">
        <v>0.123</v>
      </c>
      <c r="H37" s="17">
        <f t="shared" si="3"/>
        <v>-6.933771898</v>
      </c>
      <c r="I37" s="14"/>
      <c r="J37" s="11">
        <v>240.0</v>
      </c>
      <c r="K37" s="12">
        <v>0.15</v>
      </c>
      <c r="L37" s="17">
        <f t="shared" si="4"/>
        <v>4874.433708</v>
      </c>
      <c r="M37" s="14"/>
      <c r="N37" s="11">
        <v>150.0</v>
      </c>
      <c r="O37" s="12">
        <v>0.13</v>
      </c>
      <c r="P37" s="17">
        <f t="shared" si="5"/>
        <v>9740.680512</v>
      </c>
      <c r="Q37" s="14"/>
      <c r="R37" s="15"/>
      <c r="S37" s="16"/>
      <c r="T37" s="17"/>
    </row>
    <row r="38" ht="12.75" customHeight="1">
      <c r="A38" s="19">
        <f t="shared" si="1"/>
        <v>47088</v>
      </c>
      <c r="B38" s="15"/>
      <c r="C38" s="16"/>
      <c r="D38" s="17"/>
      <c r="E38" s="14"/>
      <c r="F38" s="11"/>
      <c r="G38" s="12"/>
      <c r="H38" s="17"/>
      <c r="I38" s="14"/>
      <c r="J38" s="11">
        <v>240.0</v>
      </c>
      <c r="K38" s="12">
        <v>0.15</v>
      </c>
      <c r="L38" s="17">
        <f t="shared" si="4"/>
        <v>4695.36413</v>
      </c>
      <c r="M38" s="14"/>
      <c r="N38" s="11">
        <v>150.0</v>
      </c>
      <c r="O38" s="12">
        <v>0.13</v>
      </c>
      <c r="P38" s="17">
        <f t="shared" si="5"/>
        <v>9696.204551</v>
      </c>
      <c r="Q38" s="14"/>
      <c r="R38" s="15"/>
      <c r="S38" s="16"/>
      <c r="T38" s="17"/>
    </row>
    <row r="39" ht="12.75" customHeight="1">
      <c r="A39" s="19">
        <f t="shared" si="1"/>
        <v>47119</v>
      </c>
      <c r="B39" s="15"/>
      <c r="C39" s="16"/>
      <c r="D39" s="17"/>
      <c r="E39" s="14"/>
      <c r="F39" s="11"/>
      <c r="G39" s="12"/>
      <c r="H39" s="17"/>
      <c r="I39" s="14"/>
      <c r="J39" s="11">
        <v>240.0</v>
      </c>
      <c r="K39" s="12">
        <v>0.15</v>
      </c>
      <c r="L39" s="17">
        <f t="shared" si="4"/>
        <v>4514.056181</v>
      </c>
      <c r="M39" s="14"/>
      <c r="N39" s="11">
        <v>150.0</v>
      </c>
      <c r="O39" s="12">
        <v>0.13</v>
      </c>
      <c r="P39" s="17">
        <f t="shared" si="5"/>
        <v>9651.246767</v>
      </c>
      <c r="Q39" s="14"/>
      <c r="R39" s="15"/>
      <c r="S39" s="16"/>
      <c r="T39" s="17"/>
    </row>
    <row r="40" ht="12.75" customHeight="1">
      <c r="A40" s="19">
        <f t="shared" si="1"/>
        <v>47150</v>
      </c>
      <c r="B40" s="15"/>
      <c r="C40" s="16"/>
      <c r="D40" s="17"/>
      <c r="E40" s="14"/>
      <c r="F40" s="11"/>
      <c r="G40" s="12"/>
      <c r="H40" s="17"/>
      <c r="I40" s="14"/>
      <c r="J40" s="11">
        <v>240.0</v>
      </c>
      <c r="K40" s="12">
        <v>0.15</v>
      </c>
      <c r="L40" s="17">
        <f t="shared" si="4"/>
        <v>4330.481884</v>
      </c>
      <c r="M40" s="14"/>
      <c r="N40" s="11">
        <v>150.0</v>
      </c>
      <c r="O40" s="12">
        <v>0.13</v>
      </c>
      <c r="P40" s="17">
        <f t="shared" si="5"/>
        <v>9605.801941</v>
      </c>
      <c r="Q40" s="14"/>
      <c r="R40" s="15"/>
      <c r="S40" s="16"/>
      <c r="T40" s="17"/>
    </row>
    <row r="41" ht="12.75" customHeight="1">
      <c r="A41" s="19">
        <f t="shared" si="1"/>
        <v>47178</v>
      </c>
      <c r="B41" s="15"/>
      <c r="C41" s="16"/>
      <c r="D41" s="17"/>
      <c r="E41" s="14"/>
      <c r="F41" s="15"/>
      <c r="G41" s="16"/>
      <c r="H41" s="17"/>
      <c r="I41" s="14"/>
      <c r="J41" s="11">
        <v>240.0</v>
      </c>
      <c r="K41" s="12">
        <v>0.15</v>
      </c>
      <c r="L41" s="17">
        <f t="shared" si="4"/>
        <v>4144.612907</v>
      </c>
      <c r="M41" s="14"/>
      <c r="N41" s="11">
        <v>150.0</v>
      </c>
      <c r="O41" s="12">
        <v>0.13</v>
      </c>
      <c r="P41" s="17">
        <f t="shared" si="5"/>
        <v>9559.864795</v>
      </c>
      <c r="Q41" s="14"/>
      <c r="R41" s="15"/>
      <c r="S41" s="16"/>
      <c r="T41" s="17"/>
    </row>
    <row r="42" ht="12.75" customHeight="1">
      <c r="A42" s="19">
        <f t="shared" si="1"/>
        <v>47209</v>
      </c>
      <c r="B42" s="15"/>
      <c r="C42" s="16"/>
      <c r="D42" s="17"/>
      <c r="E42" s="14"/>
      <c r="F42" s="15"/>
      <c r="G42" s="16"/>
      <c r="H42" s="17"/>
      <c r="I42" s="14"/>
      <c r="J42" s="11">
        <v>240.0</v>
      </c>
      <c r="K42" s="12">
        <v>0.15</v>
      </c>
      <c r="L42" s="17">
        <f t="shared" si="4"/>
        <v>3956.420568</v>
      </c>
      <c r="M42" s="14"/>
      <c r="N42" s="11">
        <v>150.0</v>
      </c>
      <c r="O42" s="12">
        <v>0.13</v>
      </c>
      <c r="P42" s="17">
        <f t="shared" si="5"/>
        <v>9513.429997</v>
      </c>
      <c r="Q42" s="14"/>
      <c r="R42" s="15"/>
      <c r="S42" s="16"/>
      <c r="T42" s="17"/>
    </row>
    <row r="43" ht="12.75" customHeight="1">
      <c r="A43" s="19">
        <f t="shared" si="1"/>
        <v>47239</v>
      </c>
      <c r="B43" s="22"/>
      <c r="C43" s="16"/>
      <c r="D43" s="23"/>
      <c r="E43" s="3"/>
      <c r="F43" s="22"/>
      <c r="G43" s="16"/>
      <c r="H43" s="23"/>
      <c r="I43" s="3"/>
      <c r="J43" s="11">
        <v>240.0</v>
      </c>
      <c r="K43" s="12">
        <v>0.15</v>
      </c>
      <c r="L43" s="17">
        <f t="shared" si="4"/>
        <v>3765.875826</v>
      </c>
      <c r="M43" s="3"/>
      <c r="N43" s="11">
        <v>150.0</v>
      </c>
      <c r="O43" s="12">
        <v>0.13</v>
      </c>
      <c r="P43" s="17">
        <f t="shared" si="5"/>
        <v>9466.492155</v>
      </c>
      <c r="Q43" s="3"/>
      <c r="R43" s="22"/>
      <c r="S43" s="16"/>
      <c r="T43" s="23"/>
    </row>
    <row r="44" ht="12.75" customHeight="1">
      <c r="A44" s="19">
        <f t="shared" si="1"/>
        <v>47270</v>
      </c>
      <c r="B44" s="22"/>
      <c r="C44" s="16"/>
      <c r="D44" s="23"/>
      <c r="E44" s="3"/>
      <c r="F44" s="22"/>
      <c r="G44" s="16"/>
      <c r="H44" s="23"/>
      <c r="I44" s="3"/>
      <c r="J44" s="11">
        <v>240.0</v>
      </c>
      <c r="K44" s="12">
        <v>0.15</v>
      </c>
      <c r="L44" s="17">
        <f t="shared" si="4"/>
        <v>3572.949273</v>
      </c>
      <c r="M44" s="3"/>
      <c r="N44" s="11">
        <v>150.0</v>
      </c>
      <c r="O44" s="12">
        <v>0.13</v>
      </c>
      <c r="P44" s="17">
        <f t="shared" si="5"/>
        <v>9419.04582</v>
      </c>
      <c r="Q44" s="3"/>
      <c r="R44" s="22"/>
      <c r="S44" s="16"/>
      <c r="T44" s="23"/>
    </row>
    <row r="45" ht="12.75" customHeight="1">
      <c r="A45" s="19">
        <f t="shared" si="1"/>
        <v>47300</v>
      </c>
      <c r="B45" s="22"/>
      <c r="C45" s="16"/>
      <c r="D45" s="23"/>
      <c r="E45" s="3"/>
      <c r="F45" s="22"/>
      <c r="G45" s="16"/>
      <c r="H45" s="23"/>
      <c r="I45" s="3"/>
      <c r="J45" s="11">
        <v>240.0</v>
      </c>
      <c r="K45" s="12">
        <v>0.15</v>
      </c>
      <c r="L45" s="17">
        <f t="shared" si="4"/>
        <v>3377.611139</v>
      </c>
      <c r="M45" s="3"/>
      <c r="N45" s="11">
        <v>150.0</v>
      </c>
      <c r="O45" s="12">
        <v>0.13</v>
      </c>
      <c r="P45" s="17">
        <f t="shared" si="5"/>
        <v>9371.085483</v>
      </c>
      <c r="Q45" s="3"/>
      <c r="R45" s="22"/>
      <c r="S45" s="16"/>
      <c r="T45" s="23"/>
    </row>
    <row r="46" ht="12.75" customHeight="1">
      <c r="A46" s="19">
        <f t="shared" si="1"/>
        <v>47331</v>
      </c>
      <c r="B46" s="22"/>
      <c r="C46" s="16"/>
      <c r="D46" s="23"/>
      <c r="E46" s="3"/>
      <c r="F46" s="22"/>
      <c r="G46" s="16"/>
      <c r="H46" s="23"/>
      <c r="I46" s="3"/>
      <c r="J46" s="11">
        <v>240.0</v>
      </c>
      <c r="K46" s="12">
        <v>0.15</v>
      </c>
      <c r="L46" s="17">
        <f t="shared" si="4"/>
        <v>3179.831279</v>
      </c>
      <c r="M46" s="3"/>
      <c r="N46" s="11">
        <v>150.0</v>
      </c>
      <c r="O46" s="12">
        <v>0.13</v>
      </c>
      <c r="P46" s="17">
        <f t="shared" si="5"/>
        <v>9322.605576</v>
      </c>
      <c r="Q46" s="3"/>
      <c r="R46" s="22"/>
      <c r="S46" s="16"/>
      <c r="T46" s="23"/>
    </row>
    <row r="47" ht="12.75" customHeight="1">
      <c r="A47" s="19">
        <f t="shared" si="1"/>
        <v>47362</v>
      </c>
      <c r="B47" s="22"/>
      <c r="C47" s="16"/>
      <c r="D47" s="23"/>
      <c r="E47" s="3"/>
      <c r="F47" s="22"/>
      <c r="G47" s="16"/>
      <c r="H47" s="23"/>
      <c r="I47" s="3"/>
      <c r="J47" s="11">
        <v>240.0</v>
      </c>
      <c r="K47" s="12">
        <v>0.15</v>
      </c>
      <c r="L47" s="17">
        <f t="shared" si="4"/>
        <v>2979.579169</v>
      </c>
      <c r="M47" s="3"/>
      <c r="N47" s="11">
        <v>150.0</v>
      </c>
      <c r="O47" s="12">
        <v>0.13</v>
      </c>
      <c r="P47" s="17">
        <f t="shared" si="5"/>
        <v>9273.60047</v>
      </c>
      <c r="Q47" s="3"/>
      <c r="R47" s="22"/>
      <c r="S47" s="16"/>
      <c r="T47" s="23"/>
    </row>
    <row r="48" ht="12.75" customHeight="1">
      <c r="A48" s="19">
        <f t="shared" si="1"/>
        <v>47392</v>
      </c>
      <c r="B48" s="22"/>
      <c r="C48" s="16"/>
      <c r="D48" s="23"/>
      <c r="E48" s="3"/>
      <c r="F48" s="22"/>
      <c r="G48" s="16"/>
      <c r="H48" s="23"/>
      <c r="I48" s="3"/>
      <c r="J48" s="11">
        <v>240.0</v>
      </c>
      <c r="K48" s="12">
        <v>0.15</v>
      </c>
      <c r="L48" s="17">
        <f t="shared" si="4"/>
        <v>2776.823909</v>
      </c>
      <c r="M48" s="3"/>
      <c r="N48" s="11">
        <v>150.0</v>
      </c>
      <c r="O48" s="12">
        <v>0.13</v>
      </c>
      <c r="P48" s="17">
        <f t="shared" si="5"/>
        <v>9224.064475</v>
      </c>
      <c r="Q48" s="3"/>
      <c r="R48" s="22"/>
      <c r="S48" s="16"/>
      <c r="T48" s="23"/>
    </row>
    <row r="49" ht="12.75" customHeight="1">
      <c r="A49" s="19">
        <f t="shared" si="1"/>
        <v>47423</v>
      </c>
      <c r="B49" s="22"/>
      <c r="C49" s="16"/>
      <c r="D49" s="23"/>
      <c r="E49" s="3"/>
      <c r="F49" s="22"/>
      <c r="G49" s="16"/>
      <c r="H49" s="23"/>
      <c r="I49" s="3"/>
      <c r="J49" s="11">
        <v>240.0</v>
      </c>
      <c r="K49" s="12">
        <v>0.15</v>
      </c>
      <c r="L49" s="17">
        <f t="shared" si="4"/>
        <v>2571.534208</v>
      </c>
      <c r="M49" s="3"/>
      <c r="N49" s="11">
        <v>150.0</v>
      </c>
      <c r="O49" s="12">
        <v>0.13</v>
      </c>
      <c r="P49" s="17">
        <f t="shared" si="5"/>
        <v>9173.99184</v>
      </c>
      <c r="Q49" s="3"/>
      <c r="R49" s="22"/>
      <c r="S49" s="16"/>
      <c r="T49" s="23"/>
    </row>
    <row r="50" ht="12.75" customHeight="1">
      <c r="A50" s="19">
        <f t="shared" si="1"/>
        <v>47453</v>
      </c>
      <c r="B50" s="22"/>
      <c r="C50" s="16"/>
      <c r="D50" s="23"/>
      <c r="E50" s="3"/>
      <c r="F50" s="22"/>
      <c r="G50" s="16"/>
      <c r="H50" s="23"/>
      <c r="I50" s="3"/>
      <c r="J50" s="11">
        <v>240.0</v>
      </c>
      <c r="K50" s="12">
        <v>0.15</v>
      </c>
      <c r="L50" s="17">
        <f t="shared" si="4"/>
        <v>2363.678386</v>
      </c>
      <c r="M50" s="3"/>
      <c r="N50" s="11">
        <v>150.0</v>
      </c>
      <c r="O50" s="12">
        <v>0.13</v>
      </c>
      <c r="P50" s="17">
        <f t="shared" si="5"/>
        <v>9123.376752</v>
      </c>
      <c r="Q50" s="3"/>
      <c r="R50" s="22"/>
      <c r="S50" s="16"/>
      <c r="T50" s="23"/>
    </row>
    <row r="51" ht="12.75" customHeight="1">
      <c r="A51" s="19">
        <f t="shared" si="1"/>
        <v>47484</v>
      </c>
      <c r="B51" s="22"/>
      <c r="C51" s="16"/>
      <c r="D51" s="23"/>
      <c r="E51" s="3"/>
      <c r="F51" s="22"/>
      <c r="G51" s="16"/>
      <c r="H51" s="23"/>
      <c r="I51" s="3"/>
      <c r="J51" s="11">
        <v>240.0</v>
      </c>
      <c r="K51" s="12">
        <v>0.15</v>
      </c>
      <c r="L51" s="17">
        <f t="shared" si="4"/>
        <v>2153.224365</v>
      </c>
      <c r="M51" s="3"/>
      <c r="N51" s="11">
        <v>150.0</v>
      </c>
      <c r="O51" s="12">
        <v>0.13</v>
      </c>
      <c r="P51" s="17">
        <f t="shared" si="5"/>
        <v>9072.213333</v>
      </c>
      <c r="Q51" s="3"/>
      <c r="R51" s="22"/>
      <c r="S51" s="16"/>
      <c r="T51" s="23"/>
    </row>
    <row r="52" ht="12.75" customHeight="1">
      <c r="A52" s="19">
        <f t="shared" si="1"/>
        <v>47515</v>
      </c>
      <c r="B52" s="22"/>
      <c r="C52" s="16"/>
      <c r="D52" s="23"/>
      <c r="E52" s="3"/>
      <c r="F52" s="22"/>
      <c r="G52" s="16"/>
      <c r="H52" s="23"/>
      <c r="I52" s="3"/>
      <c r="J52" s="11">
        <v>240.0</v>
      </c>
      <c r="K52" s="12">
        <v>0.15</v>
      </c>
      <c r="L52" s="17">
        <f t="shared" si="4"/>
        <v>1940.13967</v>
      </c>
      <c r="M52" s="3"/>
      <c r="N52" s="11">
        <v>150.0</v>
      </c>
      <c r="O52" s="12">
        <v>0.13</v>
      </c>
      <c r="P52" s="17">
        <f t="shared" si="5"/>
        <v>9020.495644</v>
      </c>
      <c r="Q52" s="3"/>
      <c r="R52" s="22"/>
      <c r="S52" s="16"/>
      <c r="T52" s="23"/>
    </row>
    <row r="53" ht="12.75" customHeight="1">
      <c r="A53" s="19">
        <f t="shared" si="1"/>
        <v>47543</v>
      </c>
      <c r="B53" s="22"/>
      <c r="C53" s="16"/>
      <c r="D53" s="23"/>
      <c r="E53" s="3"/>
      <c r="F53" s="22"/>
      <c r="G53" s="16"/>
      <c r="H53" s="23"/>
      <c r="I53" s="3"/>
      <c r="J53" s="11">
        <v>240.0</v>
      </c>
      <c r="K53" s="12">
        <v>0.15</v>
      </c>
      <c r="L53" s="17">
        <f t="shared" si="4"/>
        <v>1724.391416</v>
      </c>
      <c r="M53" s="3"/>
      <c r="N53" s="11">
        <v>150.0</v>
      </c>
      <c r="O53" s="12">
        <v>0.13</v>
      </c>
      <c r="P53" s="17">
        <f t="shared" si="5"/>
        <v>8968.21768</v>
      </c>
      <c r="Q53" s="3"/>
      <c r="R53" s="22"/>
      <c r="S53" s="16"/>
      <c r="T53" s="23"/>
    </row>
    <row r="54" ht="12.75" customHeight="1">
      <c r="A54" s="19">
        <f t="shared" si="1"/>
        <v>47574</v>
      </c>
      <c r="B54" s="22"/>
      <c r="C54" s="16"/>
      <c r="D54" s="23"/>
      <c r="E54" s="3"/>
      <c r="F54" s="22"/>
      <c r="G54" s="16"/>
      <c r="H54" s="23"/>
      <c r="I54" s="3"/>
      <c r="J54" s="11">
        <v>240.0</v>
      </c>
      <c r="K54" s="12">
        <v>0.15</v>
      </c>
      <c r="L54" s="17">
        <f t="shared" si="4"/>
        <v>1505.946309</v>
      </c>
      <c r="M54" s="3"/>
      <c r="N54" s="11">
        <v>150.0</v>
      </c>
      <c r="O54" s="12">
        <v>0.13</v>
      </c>
      <c r="P54" s="17">
        <f t="shared" si="5"/>
        <v>8915.373372</v>
      </c>
      <c r="Q54" s="3"/>
      <c r="R54" s="22"/>
      <c r="S54" s="16"/>
      <c r="T54" s="23"/>
    </row>
    <row r="55" ht="12.75" customHeight="1">
      <c r="A55" s="19">
        <f t="shared" si="1"/>
        <v>47604</v>
      </c>
      <c r="B55" s="22"/>
      <c r="C55" s="16"/>
      <c r="D55" s="23"/>
      <c r="E55" s="3"/>
      <c r="F55" s="22"/>
      <c r="G55" s="16"/>
      <c r="H55" s="23"/>
      <c r="I55" s="3"/>
      <c r="J55" s="11">
        <v>240.0</v>
      </c>
      <c r="K55" s="12">
        <v>0.15</v>
      </c>
      <c r="L55" s="17">
        <f t="shared" si="4"/>
        <v>1284.770637</v>
      </c>
      <c r="M55" s="3"/>
      <c r="N55" s="11">
        <v>150.0</v>
      </c>
      <c r="O55" s="12">
        <v>0.13</v>
      </c>
      <c r="P55" s="17">
        <f t="shared" si="5"/>
        <v>8861.956583</v>
      </c>
      <c r="Q55" s="3"/>
      <c r="R55" s="22"/>
      <c r="S55" s="16"/>
      <c r="T55" s="23"/>
    </row>
    <row r="56" ht="12.75" customHeight="1">
      <c r="A56" s="19">
        <f t="shared" si="1"/>
        <v>47635</v>
      </c>
      <c r="B56" s="22"/>
      <c r="C56" s="16"/>
      <c r="D56" s="23"/>
      <c r="E56" s="3"/>
      <c r="F56" s="22"/>
      <c r="G56" s="16"/>
      <c r="H56" s="23"/>
      <c r="I56" s="3"/>
      <c r="J56" s="11">
        <v>240.0</v>
      </c>
      <c r="K56" s="12">
        <v>0.15</v>
      </c>
      <c r="L56" s="17">
        <f t="shared" si="4"/>
        <v>1060.83027</v>
      </c>
      <c r="M56" s="3"/>
      <c r="N56" s="11">
        <v>150.0</v>
      </c>
      <c r="O56" s="12">
        <v>0.13</v>
      </c>
      <c r="P56" s="17">
        <f t="shared" si="5"/>
        <v>8807.961113</v>
      </c>
      <c r="Q56" s="3"/>
      <c r="R56" s="22"/>
      <c r="S56" s="16"/>
      <c r="T56" s="23"/>
    </row>
    <row r="57" ht="12.75" customHeight="1">
      <c r="A57" s="19">
        <f t="shared" si="1"/>
        <v>47665</v>
      </c>
      <c r="B57" s="22"/>
      <c r="C57" s="16"/>
      <c r="D57" s="23"/>
      <c r="E57" s="3"/>
      <c r="F57" s="22"/>
      <c r="G57" s="16"/>
      <c r="H57" s="23"/>
      <c r="I57" s="3"/>
      <c r="J57" s="11">
        <v>240.0</v>
      </c>
      <c r="K57" s="12">
        <v>0.15</v>
      </c>
      <c r="L57" s="17">
        <f t="shared" si="4"/>
        <v>834.0906487</v>
      </c>
      <c r="M57" s="3"/>
      <c r="N57" s="11">
        <v>150.0</v>
      </c>
      <c r="O57" s="12">
        <v>0.13</v>
      </c>
      <c r="P57" s="17">
        <f t="shared" si="5"/>
        <v>8753.380692</v>
      </c>
      <c r="Q57" s="3"/>
      <c r="R57" s="22"/>
      <c r="S57" s="16"/>
      <c r="T57" s="23"/>
    </row>
    <row r="58" ht="12.75" customHeight="1">
      <c r="A58" s="19">
        <f t="shared" si="1"/>
        <v>47696</v>
      </c>
      <c r="B58" s="22"/>
      <c r="C58" s="16"/>
      <c r="D58" s="23"/>
      <c r="E58" s="3"/>
      <c r="F58" s="22"/>
      <c r="G58" s="16"/>
      <c r="H58" s="23"/>
      <c r="I58" s="3"/>
      <c r="J58" s="11">
        <v>240.0</v>
      </c>
      <c r="K58" s="12">
        <v>0.15</v>
      </c>
      <c r="L58" s="17">
        <f t="shared" si="4"/>
        <v>604.5167818</v>
      </c>
      <c r="M58" s="3"/>
      <c r="N58" s="11">
        <v>150.0</v>
      </c>
      <c r="O58" s="12">
        <v>0.13</v>
      </c>
      <c r="P58" s="17">
        <f t="shared" si="5"/>
        <v>8698.208983</v>
      </c>
      <c r="Q58" s="3"/>
      <c r="R58" s="22"/>
      <c r="S58" s="16"/>
      <c r="T58" s="23"/>
    </row>
    <row r="59" ht="12.75" customHeight="1">
      <c r="A59" s="19">
        <f t="shared" si="1"/>
        <v>47727</v>
      </c>
      <c r="B59" s="22"/>
      <c r="C59" s="16"/>
      <c r="D59" s="23"/>
      <c r="E59" s="3"/>
      <c r="F59" s="22"/>
      <c r="G59" s="16"/>
      <c r="H59" s="23"/>
      <c r="I59" s="3"/>
      <c r="J59" s="11">
        <v>240.0</v>
      </c>
      <c r="K59" s="12">
        <v>0.15</v>
      </c>
      <c r="L59" s="17">
        <f t="shared" si="4"/>
        <v>372.0732416</v>
      </c>
      <c r="M59" s="3"/>
      <c r="N59" s="11">
        <v>150.0</v>
      </c>
      <c r="O59" s="12">
        <v>0.13</v>
      </c>
      <c r="P59" s="17">
        <f t="shared" si="5"/>
        <v>8642.43958</v>
      </c>
      <c r="Q59" s="3"/>
      <c r="R59" s="22"/>
      <c r="S59" s="16"/>
      <c r="T59" s="23"/>
    </row>
    <row r="60" ht="12.75" customHeight="1">
      <c r="A60" s="19">
        <f t="shared" si="1"/>
        <v>47757</v>
      </c>
      <c r="B60" s="22"/>
      <c r="C60" s="16"/>
      <c r="D60" s="23"/>
      <c r="E60" s="3"/>
      <c r="F60" s="22"/>
      <c r="G60" s="16"/>
      <c r="H60" s="23"/>
      <c r="I60" s="3"/>
      <c r="J60" s="11">
        <v>240.0</v>
      </c>
      <c r="K60" s="12">
        <v>0.15</v>
      </c>
      <c r="L60" s="17">
        <f t="shared" si="4"/>
        <v>136.7241571</v>
      </c>
      <c r="M60" s="3"/>
      <c r="N60" s="11">
        <v>150.0</v>
      </c>
      <c r="O60" s="12">
        <v>0.13</v>
      </c>
      <c r="P60" s="17">
        <f t="shared" si="5"/>
        <v>8586.066009</v>
      </c>
      <c r="Q60" s="3"/>
      <c r="R60" s="22"/>
      <c r="S60" s="16"/>
      <c r="T60" s="23"/>
    </row>
    <row r="61" ht="12.75" customHeight="1">
      <c r="A61" s="19">
        <f t="shared" si="1"/>
        <v>47788</v>
      </c>
      <c r="B61" s="22"/>
      <c r="C61" s="16"/>
      <c r="D61" s="23"/>
      <c r="E61" s="3"/>
      <c r="F61" s="22"/>
      <c r="G61" s="16"/>
      <c r="H61" s="23"/>
      <c r="I61" s="3"/>
      <c r="J61" s="11">
        <v>240.0</v>
      </c>
      <c r="K61" s="12">
        <v>0.15</v>
      </c>
      <c r="L61" s="17">
        <f t="shared" si="4"/>
        <v>-101.5667909</v>
      </c>
      <c r="M61" s="3"/>
      <c r="N61" s="11">
        <v>390.0</v>
      </c>
      <c r="O61" s="12">
        <v>0.13</v>
      </c>
      <c r="P61" s="17">
        <f t="shared" si="5"/>
        <v>8529.081724</v>
      </c>
      <c r="Q61" s="3"/>
      <c r="R61" s="22"/>
      <c r="S61" s="16"/>
      <c r="T61" s="23"/>
    </row>
    <row r="62" ht="12.75" customHeight="1">
      <c r="A62" s="19">
        <f t="shared" si="1"/>
        <v>47818</v>
      </c>
      <c r="B62" s="22"/>
      <c r="C62" s="16"/>
      <c r="D62" s="23"/>
      <c r="E62" s="3"/>
      <c r="F62" s="22"/>
      <c r="G62" s="16"/>
      <c r="H62" s="23"/>
      <c r="I62" s="3"/>
      <c r="J62" s="22"/>
      <c r="K62" s="16"/>
      <c r="L62" s="23"/>
      <c r="M62" s="3"/>
      <c r="N62" s="11">
        <v>390.0</v>
      </c>
      <c r="O62" s="12">
        <v>0.13</v>
      </c>
      <c r="P62" s="17">
        <f t="shared" si="5"/>
        <v>8231.480109</v>
      </c>
      <c r="Q62" s="3"/>
      <c r="R62" s="22"/>
      <c r="S62" s="16"/>
      <c r="T62" s="23"/>
    </row>
    <row r="63" ht="12.75" customHeight="1">
      <c r="A63" s="19">
        <f t="shared" si="1"/>
        <v>47849</v>
      </c>
      <c r="B63" s="22"/>
      <c r="C63" s="16"/>
      <c r="D63" s="23"/>
      <c r="E63" s="3"/>
      <c r="F63" s="22"/>
      <c r="G63" s="16"/>
      <c r="H63" s="23"/>
      <c r="I63" s="3"/>
      <c r="J63" s="22"/>
      <c r="K63" s="16"/>
      <c r="L63" s="23"/>
      <c r="M63" s="3"/>
      <c r="N63" s="11">
        <v>390.0</v>
      </c>
      <c r="O63" s="12">
        <v>0.13</v>
      </c>
      <c r="P63" s="17">
        <f t="shared" si="5"/>
        <v>7930.654477</v>
      </c>
      <c r="Q63" s="3"/>
      <c r="R63" s="22"/>
      <c r="S63" s="16"/>
      <c r="T63" s="23"/>
    </row>
    <row r="64" ht="12.75" customHeight="1">
      <c r="A64" s="19">
        <f t="shared" si="1"/>
        <v>47880</v>
      </c>
      <c r="B64" s="22"/>
      <c r="C64" s="16"/>
      <c r="D64" s="23"/>
      <c r="E64" s="3"/>
      <c r="F64" s="22"/>
      <c r="G64" s="16"/>
      <c r="H64" s="23"/>
      <c r="I64" s="3"/>
      <c r="J64" s="22"/>
      <c r="K64" s="16"/>
      <c r="L64" s="23"/>
      <c r="M64" s="3"/>
      <c r="N64" s="11">
        <v>390.0</v>
      </c>
      <c r="O64" s="12">
        <v>0.13</v>
      </c>
      <c r="P64" s="17">
        <f t="shared" si="5"/>
        <v>7626.5699</v>
      </c>
      <c r="Q64" s="3"/>
      <c r="R64" s="22"/>
      <c r="S64" s="16"/>
      <c r="T64" s="23"/>
    </row>
    <row r="65" ht="12.75" customHeight="1">
      <c r="A65" s="19">
        <f t="shared" si="1"/>
        <v>47908</v>
      </c>
      <c r="B65" s="22"/>
      <c r="C65" s="16"/>
      <c r="D65" s="23"/>
      <c r="E65" s="3"/>
      <c r="F65" s="22"/>
      <c r="G65" s="16"/>
      <c r="H65" s="23"/>
      <c r="I65" s="3"/>
      <c r="J65" s="22"/>
      <c r="K65" s="16"/>
      <c r="L65" s="23"/>
      <c r="M65" s="3"/>
      <c r="N65" s="11">
        <v>390.0</v>
      </c>
      <c r="O65" s="12">
        <v>0.13</v>
      </c>
      <c r="P65" s="17">
        <f t="shared" si="5"/>
        <v>7319.191074</v>
      </c>
      <c r="Q65" s="3"/>
      <c r="R65" s="22"/>
      <c r="S65" s="16"/>
      <c r="T65" s="23"/>
    </row>
    <row r="66" ht="12.75" customHeight="1">
      <c r="A66" s="19">
        <f t="shared" si="1"/>
        <v>47939</v>
      </c>
      <c r="B66" s="22"/>
      <c r="C66" s="16"/>
      <c r="D66" s="23"/>
      <c r="E66" s="3"/>
      <c r="F66" s="22"/>
      <c r="G66" s="16"/>
      <c r="H66" s="23"/>
      <c r="I66" s="3"/>
      <c r="J66" s="22"/>
      <c r="K66" s="16"/>
      <c r="L66" s="23"/>
      <c r="M66" s="3"/>
      <c r="N66" s="11">
        <v>390.0</v>
      </c>
      <c r="O66" s="12">
        <v>0.13</v>
      </c>
      <c r="P66" s="17">
        <f t="shared" si="5"/>
        <v>7008.482311</v>
      </c>
      <c r="Q66" s="3"/>
      <c r="R66" s="22"/>
      <c r="S66" s="16"/>
      <c r="T66" s="23"/>
    </row>
    <row r="67" ht="12.75" customHeight="1">
      <c r="A67" s="19">
        <f t="shared" si="1"/>
        <v>47969</v>
      </c>
      <c r="B67" s="22"/>
      <c r="C67" s="16"/>
      <c r="D67" s="23"/>
      <c r="E67" s="3"/>
      <c r="F67" s="22"/>
      <c r="G67" s="16"/>
      <c r="H67" s="23"/>
      <c r="I67" s="3"/>
      <c r="J67" s="22"/>
      <c r="K67" s="16"/>
      <c r="L67" s="23"/>
      <c r="M67" s="3"/>
      <c r="N67" s="11">
        <v>390.0</v>
      </c>
      <c r="O67" s="12">
        <v>0.13</v>
      </c>
      <c r="P67" s="17">
        <f t="shared" si="5"/>
        <v>6694.407536</v>
      </c>
      <c r="Q67" s="3"/>
      <c r="R67" s="22"/>
      <c r="S67" s="16"/>
      <c r="T67" s="23"/>
    </row>
    <row r="68" ht="12.75" customHeight="1">
      <c r="A68" s="19">
        <f t="shared" si="1"/>
        <v>48000</v>
      </c>
      <c r="B68" s="22"/>
      <c r="C68" s="16"/>
      <c r="D68" s="23"/>
      <c r="E68" s="3"/>
      <c r="F68" s="22"/>
      <c r="G68" s="16"/>
      <c r="H68" s="23"/>
      <c r="I68" s="3"/>
      <c r="J68" s="22"/>
      <c r="K68" s="16"/>
      <c r="L68" s="23"/>
      <c r="M68" s="3"/>
      <c r="N68" s="11">
        <v>390.0</v>
      </c>
      <c r="O68" s="12">
        <v>0.13</v>
      </c>
      <c r="P68" s="17">
        <f t="shared" si="5"/>
        <v>6376.930284</v>
      </c>
      <c r="Q68" s="3"/>
      <c r="R68" s="22"/>
      <c r="S68" s="16"/>
      <c r="T68" s="23"/>
    </row>
    <row r="69" ht="12.75" customHeight="1">
      <c r="A69" s="19">
        <f t="shared" si="1"/>
        <v>48030</v>
      </c>
      <c r="B69" s="22"/>
      <c r="C69" s="16"/>
      <c r="D69" s="23"/>
      <c r="E69" s="3"/>
      <c r="F69" s="22"/>
      <c r="G69" s="16"/>
      <c r="H69" s="23"/>
      <c r="I69" s="3"/>
      <c r="J69" s="22"/>
      <c r="K69" s="16"/>
      <c r="L69" s="23"/>
      <c r="M69" s="3"/>
      <c r="N69" s="11">
        <v>390.0</v>
      </c>
      <c r="O69" s="12">
        <v>0.13</v>
      </c>
      <c r="P69" s="17">
        <f t="shared" si="5"/>
        <v>6056.013696</v>
      </c>
      <c r="Q69" s="3"/>
      <c r="R69" s="22"/>
      <c r="S69" s="16"/>
      <c r="T69" s="23"/>
    </row>
    <row r="70" ht="12.75" customHeight="1">
      <c r="A70" s="19">
        <f t="shared" si="1"/>
        <v>48061</v>
      </c>
      <c r="B70" s="22"/>
      <c r="C70" s="16"/>
      <c r="D70" s="23"/>
      <c r="E70" s="3"/>
      <c r="F70" s="22"/>
      <c r="G70" s="16"/>
      <c r="H70" s="23"/>
      <c r="I70" s="3"/>
      <c r="J70" s="22"/>
      <c r="K70" s="16"/>
      <c r="L70" s="23"/>
      <c r="M70" s="3"/>
      <c r="N70" s="11">
        <v>390.0</v>
      </c>
      <c r="O70" s="12">
        <v>0.13</v>
      </c>
      <c r="P70" s="17">
        <f t="shared" si="5"/>
        <v>5731.620511</v>
      </c>
      <c r="Q70" s="3"/>
      <c r="R70" s="22"/>
      <c r="S70" s="16"/>
      <c r="T70" s="23"/>
    </row>
    <row r="71" ht="12.75" customHeight="1">
      <c r="A71" s="19">
        <f t="shared" si="1"/>
        <v>48092</v>
      </c>
      <c r="B71" s="22"/>
      <c r="C71" s="16"/>
      <c r="D71" s="23"/>
      <c r="E71" s="3"/>
      <c r="F71" s="22"/>
      <c r="G71" s="16"/>
      <c r="H71" s="23"/>
      <c r="I71" s="3"/>
      <c r="J71" s="22"/>
      <c r="K71" s="16"/>
      <c r="L71" s="23"/>
      <c r="M71" s="3"/>
      <c r="N71" s="11">
        <v>390.0</v>
      </c>
      <c r="O71" s="12">
        <v>0.13</v>
      </c>
      <c r="P71" s="17">
        <f t="shared" si="5"/>
        <v>5403.713066</v>
      </c>
      <c r="Q71" s="3"/>
      <c r="R71" s="22"/>
      <c r="S71" s="16"/>
      <c r="T71" s="23"/>
    </row>
    <row r="72" ht="12.75" customHeight="1">
      <c r="A72" s="19">
        <f t="shared" si="1"/>
        <v>48122</v>
      </c>
      <c r="B72" s="22"/>
      <c r="C72" s="16"/>
      <c r="D72" s="23"/>
      <c r="E72" s="3"/>
      <c r="F72" s="22"/>
      <c r="G72" s="16"/>
      <c r="H72" s="23"/>
      <c r="I72" s="3"/>
      <c r="J72" s="22"/>
      <c r="K72" s="16"/>
      <c r="L72" s="23"/>
      <c r="M72" s="3"/>
      <c r="N72" s="11">
        <v>390.0</v>
      </c>
      <c r="O72" s="12">
        <v>0.13</v>
      </c>
      <c r="P72" s="17">
        <f t="shared" si="5"/>
        <v>5072.253291</v>
      </c>
      <c r="Q72" s="3"/>
      <c r="R72" s="22"/>
      <c r="S72" s="16"/>
      <c r="T72" s="23"/>
    </row>
    <row r="73" ht="12.75" customHeight="1">
      <c r="A73" s="19">
        <f t="shared" si="1"/>
        <v>48153</v>
      </c>
      <c r="B73" s="22"/>
      <c r="C73" s="16"/>
      <c r="D73" s="23"/>
      <c r="E73" s="3"/>
      <c r="F73" s="22"/>
      <c r="G73" s="16"/>
      <c r="H73" s="23"/>
      <c r="I73" s="3"/>
      <c r="J73" s="22"/>
      <c r="K73" s="16"/>
      <c r="L73" s="23"/>
      <c r="M73" s="3"/>
      <c r="N73" s="11">
        <v>390.0</v>
      </c>
      <c r="O73" s="12">
        <v>0.13</v>
      </c>
      <c r="P73" s="17">
        <f t="shared" si="5"/>
        <v>4737.202702</v>
      </c>
      <c r="Q73" s="3"/>
      <c r="R73" s="22"/>
      <c r="S73" s="16"/>
      <c r="T73" s="23"/>
    </row>
    <row r="74" ht="12.75" customHeight="1">
      <c r="A74" s="19">
        <f t="shared" si="1"/>
        <v>48183</v>
      </c>
      <c r="B74" s="22"/>
      <c r="C74" s="16"/>
      <c r="D74" s="23"/>
      <c r="E74" s="3"/>
      <c r="F74" s="22"/>
      <c r="G74" s="16"/>
      <c r="H74" s="23"/>
      <c r="I74" s="3"/>
      <c r="J74" s="22"/>
      <c r="K74" s="16"/>
      <c r="L74" s="23"/>
      <c r="M74" s="3"/>
      <c r="N74" s="11">
        <v>390.0</v>
      </c>
      <c r="O74" s="12">
        <v>0.13</v>
      </c>
      <c r="P74" s="17">
        <f t="shared" si="5"/>
        <v>4398.522398</v>
      </c>
      <c r="Q74" s="3"/>
      <c r="R74" s="22"/>
      <c r="S74" s="16"/>
      <c r="T74" s="23"/>
    </row>
    <row r="75" ht="12.75" customHeight="1">
      <c r="A75" s="19">
        <f t="shared" si="1"/>
        <v>48214</v>
      </c>
      <c r="B75" s="22"/>
      <c r="C75" s="16"/>
      <c r="D75" s="23"/>
      <c r="E75" s="3"/>
      <c r="F75" s="22"/>
      <c r="G75" s="16"/>
      <c r="H75" s="23"/>
      <c r="I75" s="3"/>
      <c r="J75" s="22"/>
      <c r="K75" s="16"/>
      <c r="L75" s="23"/>
      <c r="M75" s="3"/>
      <c r="N75" s="11">
        <v>390.0</v>
      </c>
      <c r="O75" s="12">
        <v>0.13</v>
      </c>
      <c r="P75" s="17">
        <f t="shared" si="5"/>
        <v>4056.173057</v>
      </c>
      <c r="Q75" s="3"/>
      <c r="R75" s="22"/>
      <c r="S75" s="16"/>
      <c r="T75" s="23"/>
    </row>
    <row r="76" ht="12.75" customHeight="1">
      <c r="A76" s="19">
        <f t="shared" si="1"/>
        <v>48245</v>
      </c>
      <c r="B76" s="22"/>
      <c r="C76" s="16"/>
      <c r="D76" s="23"/>
      <c r="E76" s="3"/>
      <c r="F76" s="22"/>
      <c r="G76" s="16"/>
      <c r="H76" s="23"/>
      <c r="I76" s="3"/>
      <c r="J76" s="22"/>
      <c r="K76" s="16"/>
      <c r="L76" s="23"/>
      <c r="M76" s="3"/>
      <c r="N76" s="11">
        <v>390.0</v>
      </c>
      <c r="O76" s="12">
        <v>0.13</v>
      </c>
      <c r="P76" s="17">
        <f t="shared" si="5"/>
        <v>3710.114932</v>
      </c>
      <c r="Q76" s="3"/>
      <c r="R76" s="22"/>
      <c r="S76" s="16"/>
      <c r="T76" s="23"/>
    </row>
    <row r="77" ht="12.75" customHeight="1">
      <c r="A77" s="19">
        <f t="shared" si="1"/>
        <v>48274</v>
      </c>
      <c r="B77" s="22"/>
      <c r="C77" s="16"/>
      <c r="D77" s="23"/>
      <c r="E77" s="3"/>
      <c r="F77" s="22"/>
      <c r="G77" s="16"/>
      <c r="H77" s="23"/>
      <c r="I77" s="3"/>
      <c r="J77" s="22"/>
      <c r="K77" s="16"/>
      <c r="L77" s="23"/>
      <c r="M77" s="3"/>
      <c r="N77" s="11">
        <v>390.0</v>
      </c>
      <c r="O77" s="12">
        <v>0.13</v>
      </c>
      <c r="P77" s="17">
        <f t="shared" si="5"/>
        <v>3360.307844</v>
      </c>
      <c r="Q77" s="3"/>
      <c r="R77" s="22"/>
      <c r="S77" s="16"/>
      <c r="T77" s="23"/>
    </row>
    <row r="78" ht="12.75" customHeight="1">
      <c r="A78" s="19">
        <f t="shared" si="1"/>
        <v>48305</v>
      </c>
      <c r="B78" s="22"/>
      <c r="C78" s="16"/>
      <c r="D78" s="23"/>
      <c r="E78" s="3"/>
      <c r="F78" s="22"/>
      <c r="G78" s="16"/>
      <c r="H78" s="23"/>
      <c r="I78" s="3"/>
      <c r="J78" s="22"/>
      <c r="K78" s="16"/>
      <c r="L78" s="23"/>
      <c r="M78" s="3"/>
      <c r="N78" s="11">
        <v>390.0</v>
      </c>
      <c r="O78" s="12">
        <v>0.13</v>
      </c>
      <c r="P78" s="17">
        <f t="shared" si="5"/>
        <v>3006.711179</v>
      </c>
      <c r="Q78" s="3"/>
      <c r="R78" s="22"/>
      <c r="S78" s="16"/>
      <c r="T78" s="23"/>
    </row>
    <row r="79" ht="12.75" customHeight="1">
      <c r="A79" s="19">
        <f t="shared" si="1"/>
        <v>48335</v>
      </c>
      <c r="B79" s="22"/>
      <c r="C79" s="16"/>
      <c r="D79" s="23"/>
      <c r="E79" s="3"/>
      <c r="F79" s="22"/>
      <c r="G79" s="16"/>
      <c r="H79" s="23"/>
      <c r="I79" s="3"/>
      <c r="J79" s="22"/>
      <c r="K79" s="16"/>
      <c r="L79" s="23"/>
      <c r="M79" s="3"/>
      <c r="N79" s="11">
        <v>390.0</v>
      </c>
      <c r="O79" s="12">
        <v>0.13</v>
      </c>
      <c r="P79" s="17">
        <f t="shared" si="5"/>
        <v>2649.283883</v>
      </c>
      <c r="Q79" s="3"/>
      <c r="R79" s="22"/>
      <c r="S79" s="16"/>
      <c r="T79" s="23"/>
    </row>
    <row r="80" ht="12.75" customHeight="1">
      <c r="A80" s="19">
        <f t="shared" si="1"/>
        <v>48366</v>
      </c>
      <c r="B80" s="22"/>
      <c r="C80" s="16"/>
      <c r="D80" s="23"/>
      <c r="E80" s="3"/>
      <c r="F80" s="22"/>
      <c r="G80" s="16"/>
      <c r="H80" s="23"/>
      <c r="I80" s="3"/>
      <c r="J80" s="22"/>
      <c r="K80" s="16"/>
      <c r="L80" s="23"/>
      <c r="M80" s="3"/>
      <c r="N80" s="11">
        <v>390.0</v>
      </c>
      <c r="O80" s="12">
        <v>0.13</v>
      </c>
      <c r="P80" s="17">
        <f t="shared" si="5"/>
        <v>2287.984458</v>
      </c>
      <c r="Q80" s="3"/>
      <c r="R80" s="22"/>
      <c r="S80" s="16"/>
      <c r="T80" s="23"/>
    </row>
    <row r="81" ht="12.75" customHeight="1">
      <c r="A81" s="19">
        <f t="shared" si="1"/>
        <v>48396</v>
      </c>
      <c r="B81" s="22"/>
      <c r="C81" s="16"/>
      <c r="D81" s="23"/>
      <c r="E81" s="3"/>
      <c r="F81" s="22"/>
      <c r="G81" s="16"/>
      <c r="H81" s="23"/>
      <c r="I81" s="3"/>
      <c r="J81" s="22"/>
      <c r="K81" s="16"/>
      <c r="L81" s="23"/>
      <c r="M81" s="3"/>
      <c r="N81" s="11">
        <v>390.0</v>
      </c>
      <c r="O81" s="12">
        <v>0.13</v>
      </c>
      <c r="P81" s="17">
        <f t="shared" si="5"/>
        <v>1922.770957</v>
      </c>
      <c r="Q81" s="3"/>
      <c r="R81" s="22"/>
      <c r="S81" s="16"/>
      <c r="T81" s="23"/>
    </row>
    <row r="82" ht="12.75" customHeight="1">
      <c r="A82" s="19">
        <f t="shared" si="1"/>
        <v>48427</v>
      </c>
      <c r="B82" s="22"/>
      <c r="C82" s="16"/>
      <c r="D82" s="23"/>
      <c r="E82" s="3"/>
      <c r="F82" s="22"/>
      <c r="G82" s="16"/>
      <c r="H82" s="23"/>
      <c r="I82" s="3"/>
      <c r="J82" s="22"/>
      <c r="K82" s="16"/>
      <c r="L82" s="23"/>
      <c r="M82" s="3"/>
      <c r="N82" s="11">
        <v>390.0</v>
      </c>
      <c r="O82" s="12">
        <v>0.13</v>
      </c>
      <c r="P82" s="17">
        <f t="shared" si="5"/>
        <v>1553.600975</v>
      </c>
      <c r="Q82" s="3"/>
      <c r="R82" s="22"/>
      <c r="S82" s="16"/>
      <c r="T82" s="23"/>
    </row>
    <row r="83" ht="12.75" customHeight="1">
      <c r="A83" s="19">
        <f t="shared" si="1"/>
        <v>48458</v>
      </c>
      <c r="B83" s="22"/>
      <c r="C83" s="16"/>
      <c r="D83" s="23"/>
      <c r="E83" s="3"/>
      <c r="F83" s="22"/>
      <c r="G83" s="16"/>
      <c r="H83" s="23"/>
      <c r="I83" s="3"/>
      <c r="J83" s="22"/>
      <c r="K83" s="16"/>
      <c r="L83" s="23"/>
      <c r="M83" s="3"/>
      <c r="N83" s="11">
        <v>390.0</v>
      </c>
      <c r="O83" s="12">
        <v>0.13</v>
      </c>
      <c r="P83" s="17">
        <f t="shared" si="5"/>
        <v>1180.431653</v>
      </c>
      <c r="Q83" s="3"/>
      <c r="R83" s="22"/>
      <c r="S83" s="16"/>
      <c r="T83" s="23"/>
    </row>
    <row r="84" ht="12.75" customHeight="1">
      <c r="A84" s="19">
        <f t="shared" si="1"/>
        <v>48488</v>
      </c>
      <c r="B84" s="22"/>
      <c r="C84" s="16"/>
      <c r="D84" s="23"/>
      <c r="E84" s="3"/>
      <c r="F84" s="22"/>
      <c r="G84" s="16"/>
      <c r="H84" s="23"/>
      <c r="I84" s="3"/>
      <c r="J84" s="22"/>
      <c r="K84" s="16"/>
      <c r="L84" s="23"/>
      <c r="M84" s="3"/>
      <c r="N84" s="11">
        <v>390.0</v>
      </c>
      <c r="O84" s="12">
        <v>0.13</v>
      </c>
      <c r="P84" s="17">
        <f t="shared" si="5"/>
        <v>803.2196623</v>
      </c>
      <c r="Q84" s="3"/>
      <c r="R84" s="22"/>
      <c r="S84" s="16"/>
      <c r="T84" s="23"/>
    </row>
    <row r="85" ht="12.75" customHeight="1">
      <c r="A85" s="19">
        <f t="shared" si="1"/>
        <v>48519</v>
      </c>
      <c r="B85" s="22"/>
      <c r="C85" s="16"/>
      <c r="D85" s="23"/>
      <c r="E85" s="3"/>
      <c r="F85" s="22"/>
      <c r="G85" s="16"/>
      <c r="H85" s="23"/>
      <c r="I85" s="3"/>
      <c r="J85" s="22"/>
      <c r="K85" s="16"/>
      <c r="L85" s="23"/>
      <c r="M85" s="3"/>
      <c r="N85" s="11">
        <v>390.0</v>
      </c>
      <c r="O85" s="12">
        <v>0.13</v>
      </c>
      <c r="P85" s="17">
        <f t="shared" si="5"/>
        <v>421.9212086</v>
      </c>
      <c r="Q85" s="3"/>
      <c r="R85" s="22"/>
      <c r="S85" s="16"/>
      <c r="T85" s="23"/>
    </row>
    <row r="86" ht="12.75" customHeight="1">
      <c r="A86" s="19">
        <f t="shared" si="1"/>
        <v>48549</v>
      </c>
      <c r="B86" s="22"/>
      <c r="C86" s="16"/>
      <c r="D86" s="23"/>
      <c r="E86" s="3"/>
      <c r="F86" s="22"/>
      <c r="G86" s="16"/>
      <c r="H86" s="23"/>
      <c r="I86" s="3"/>
      <c r="J86" s="22"/>
      <c r="K86" s="16"/>
      <c r="L86" s="23"/>
      <c r="M86" s="3"/>
      <c r="N86" s="11">
        <v>390.0</v>
      </c>
      <c r="O86" s="12">
        <v>0.13</v>
      </c>
      <c r="P86" s="17">
        <f t="shared" si="5"/>
        <v>36.49202169</v>
      </c>
      <c r="Q86" s="3"/>
      <c r="R86" s="22"/>
      <c r="S86" s="16"/>
      <c r="T86" s="23"/>
    </row>
    <row r="87" ht="12.75" customHeight="1">
      <c r="A87" s="19">
        <f t="shared" si="1"/>
        <v>48580</v>
      </c>
      <c r="B87" s="22"/>
      <c r="C87" s="16"/>
      <c r="D87" s="23"/>
      <c r="E87" s="3"/>
      <c r="F87" s="22"/>
      <c r="G87" s="16"/>
      <c r="H87" s="23"/>
      <c r="I87" s="3"/>
      <c r="J87" s="22"/>
      <c r="K87" s="16"/>
      <c r="L87" s="23"/>
      <c r="M87" s="3"/>
      <c r="N87" s="11">
        <v>390.0</v>
      </c>
      <c r="O87" s="12">
        <v>0.13</v>
      </c>
      <c r="P87" s="17">
        <f t="shared" si="5"/>
        <v>-353.1126481</v>
      </c>
      <c r="Q87" s="3"/>
      <c r="R87" s="22"/>
      <c r="S87" s="16"/>
      <c r="T87" s="23"/>
    </row>
    <row r="88" ht="12.75" customHeight="1">
      <c r="A88" s="19">
        <f t="shared" si="1"/>
        <v>48611</v>
      </c>
      <c r="B88" s="22"/>
      <c r="C88" s="16"/>
      <c r="D88" s="23"/>
      <c r="E88" s="3"/>
      <c r="F88" s="22"/>
      <c r="G88" s="16"/>
      <c r="H88" s="23"/>
      <c r="I88" s="3"/>
      <c r="J88" s="22"/>
      <c r="K88" s="16"/>
      <c r="L88" s="23"/>
      <c r="M88" s="3"/>
      <c r="N88" s="22"/>
      <c r="O88" s="16"/>
      <c r="P88" s="23"/>
      <c r="Q88" s="3"/>
      <c r="R88" s="22"/>
      <c r="S88" s="16"/>
      <c r="T88" s="23"/>
    </row>
    <row r="89" ht="12.75" customHeight="1">
      <c r="A89" s="19">
        <f t="shared" si="1"/>
        <v>48639</v>
      </c>
      <c r="B89" s="22"/>
      <c r="C89" s="16"/>
      <c r="D89" s="23"/>
      <c r="E89" s="3"/>
      <c r="F89" s="22"/>
      <c r="G89" s="16"/>
      <c r="H89" s="23"/>
      <c r="I89" s="3"/>
      <c r="J89" s="22"/>
      <c r="K89" s="16"/>
      <c r="L89" s="23"/>
      <c r="M89" s="3"/>
      <c r="N89" s="22"/>
      <c r="O89" s="16"/>
      <c r="P89" s="23"/>
      <c r="Q89" s="3"/>
      <c r="R89" s="22"/>
      <c r="S89" s="16"/>
      <c r="T89" s="23"/>
    </row>
    <row r="90" ht="12.75" customHeight="1">
      <c r="A90" s="19">
        <f t="shared" si="1"/>
        <v>48670</v>
      </c>
      <c r="B90" s="22"/>
      <c r="C90" s="16"/>
      <c r="D90" s="23"/>
      <c r="E90" s="3"/>
      <c r="F90" s="22"/>
      <c r="G90" s="16"/>
      <c r="H90" s="23"/>
      <c r="I90" s="3"/>
      <c r="J90" s="22"/>
      <c r="K90" s="16"/>
      <c r="L90" s="23"/>
      <c r="M90" s="3"/>
      <c r="N90" s="22"/>
      <c r="O90" s="16"/>
      <c r="P90" s="23"/>
      <c r="Q90" s="3"/>
      <c r="R90" s="22"/>
      <c r="S90" s="16"/>
      <c r="T90" s="23"/>
    </row>
    <row r="91" ht="12.75" customHeight="1">
      <c r="A91" s="19">
        <f t="shared" si="1"/>
        <v>48700</v>
      </c>
      <c r="B91" s="22"/>
      <c r="C91" s="16"/>
      <c r="D91" s="23"/>
      <c r="E91" s="3"/>
      <c r="F91" s="22"/>
      <c r="G91" s="16"/>
      <c r="H91" s="23"/>
      <c r="I91" s="3"/>
      <c r="J91" s="22"/>
      <c r="K91" s="16"/>
      <c r="L91" s="23"/>
      <c r="M91" s="3"/>
      <c r="N91" s="22"/>
      <c r="O91" s="16"/>
      <c r="P91" s="23"/>
      <c r="Q91" s="3"/>
      <c r="R91" s="22"/>
      <c r="S91" s="16"/>
      <c r="T91" s="23"/>
    </row>
    <row r="92" ht="12.75" customHeight="1">
      <c r="A92" s="19">
        <f t="shared" si="1"/>
        <v>48731</v>
      </c>
      <c r="B92" s="22"/>
      <c r="C92" s="16"/>
      <c r="D92" s="23"/>
      <c r="E92" s="3"/>
      <c r="F92" s="22"/>
      <c r="G92" s="16"/>
      <c r="H92" s="23"/>
      <c r="I92" s="3"/>
      <c r="J92" s="22"/>
      <c r="K92" s="16"/>
      <c r="L92" s="23"/>
      <c r="M92" s="3"/>
      <c r="N92" s="22"/>
      <c r="O92" s="16"/>
      <c r="P92" s="23"/>
      <c r="Q92" s="3"/>
      <c r="R92" s="22"/>
      <c r="S92" s="16"/>
      <c r="T92" s="23"/>
    </row>
    <row r="93" ht="12.75" customHeight="1">
      <c r="A93" s="19">
        <f t="shared" si="1"/>
        <v>48761</v>
      </c>
      <c r="B93" s="22"/>
      <c r="C93" s="16"/>
      <c r="D93" s="23"/>
      <c r="E93" s="3"/>
      <c r="F93" s="22"/>
      <c r="G93" s="16"/>
      <c r="H93" s="23"/>
      <c r="I93" s="3"/>
      <c r="J93" s="22"/>
      <c r="K93" s="16"/>
      <c r="L93" s="23"/>
      <c r="M93" s="3"/>
      <c r="N93" s="22"/>
      <c r="O93" s="16"/>
      <c r="P93" s="23"/>
      <c r="Q93" s="3"/>
      <c r="R93" s="22"/>
      <c r="S93" s="16"/>
      <c r="T93" s="23"/>
    </row>
    <row r="94" ht="12.75" customHeight="1">
      <c r="A94" s="19">
        <f t="shared" si="1"/>
        <v>48792</v>
      </c>
      <c r="B94" s="22"/>
      <c r="C94" s="16"/>
      <c r="D94" s="23"/>
      <c r="E94" s="3"/>
      <c r="F94" s="22"/>
      <c r="G94" s="16"/>
      <c r="H94" s="23"/>
      <c r="I94" s="3"/>
      <c r="J94" s="22"/>
      <c r="K94" s="16"/>
      <c r="L94" s="23"/>
      <c r="M94" s="3"/>
      <c r="N94" s="22"/>
      <c r="O94" s="16"/>
      <c r="P94" s="23"/>
      <c r="Q94" s="3"/>
      <c r="R94" s="22"/>
      <c r="S94" s="16"/>
      <c r="T94" s="23"/>
    </row>
    <row r="95" ht="12.75" customHeight="1">
      <c r="A95" s="19">
        <f t="shared" si="1"/>
        <v>48823</v>
      </c>
      <c r="B95" s="22"/>
      <c r="C95" s="16"/>
      <c r="D95" s="23"/>
      <c r="E95" s="3"/>
      <c r="F95" s="22"/>
      <c r="G95" s="16"/>
      <c r="H95" s="23"/>
      <c r="I95" s="3"/>
      <c r="J95" s="22"/>
      <c r="K95" s="16"/>
      <c r="L95" s="23"/>
      <c r="M95" s="3"/>
      <c r="N95" s="22"/>
      <c r="O95" s="16"/>
      <c r="P95" s="23"/>
      <c r="Q95" s="3"/>
      <c r="R95" s="22"/>
      <c r="S95" s="16"/>
      <c r="T95" s="23"/>
    </row>
    <row r="96" ht="12.75" customHeight="1">
      <c r="A96" s="19">
        <f t="shared" si="1"/>
        <v>48853</v>
      </c>
      <c r="B96" s="22"/>
      <c r="C96" s="16"/>
      <c r="D96" s="23"/>
      <c r="E96" s="3"/>
      <c r="F96" s="22"/>
      <c r="G96" s="16"/>
      <c r="H96" s="23"/>
      <c r="I96" s="3"/>
      <c r="J96" s="22"/>
      <c r="K96" s="16"/>
      <c r="L96" s="23"/>
      <c r="M96" s="3"/>
      <c r="N96" s="22"/>
      <c r="O96" s="16"/>
      <c r="P96" s="23"/>
      <c r="Q96" s="3"/>
      <c r="R96" s="22"/>
      <c r="S96" s="16"/>
      <c r="T96" s="23"/>
    </row>
    <row r="97" ht="12.75" customHeight="1">
      <c r="A97" s="19">
        <f t="shared" si="1"/>
        <v>48884</v>
      </c>
      <c r="B97" s="22"/>
      <c r="C97" s="16"/>
      <c r="D97" s="23"/>
      <c r="E97" s="3"/>
      <c r="F97" s="22"/>
      <c r="G97" s="16"/>
      <c r="H97" s="23"/>
      <c r="I97" s="3"/>
      <c r="J97" s="22"/>
      <c r="K97" s="16"/>
      <c r="L97" s="23"/>
      <c r="M97" s="3"/>
      <c r="N97" s="22"/>
      <c r="O97" s="16"/>
      <c r="P97" s="23"/>
      <c r="Q97" s="3"/>
      <c r="R97" s="22"/>
      <c r="S97" s="16"/>
      <c r="T97" s="23"/>
    </row>
    <row r="98" ht="12.75" customHeight="1">
      <c r="A98" s="19">
        <f t="shared" si="1"/>
        <v>48914</v>
      </c>
      <c r="B98" s="22"/>
      <c r="C98" s="16"/>
      <c r="D98" s="23"/>
      <c r="E98" s="3"/>
      <c r="F98" s="22"/>
      <c r="G98" s="16"/>
      <c r="H98" s="23"/>
      <c r="I98" s="3"/>
      <c r="J98" s="22"/>
      <c r="K98" s="16"/>
      <c r="L98" s="23"/>
      <c r="M98" s="3"/>
      <c r="N98" s="22"/>
      <c r="O98" s="16"/>
      <c r="P98" s="23"/>
      <c r="Q98" s="3"/>
      <c r="R98" s="22"/>
      <c r="S98" s="16"/>
      <c r="T98" s="23"/>
    </row>
    <row r="99" ht="12.75" customHeight="1">
      <c r="A99" s="19">
        <f t="shared" si="1"/>
        <v>48945</v>
      </c>
      <c r="B99" s="22"/>
      <c r="C99" s="16"/>
      <c r="D99" s="23"/>
      <c r="E99" s="3"/>
      <c r="F99" s="22"/>
      <c r="G99" s="16"/>
      <c r="H99" s="23"/>
      <c r="I99" s="3"/>
      <c r="J99" s="22"/>
      <c r="K99" s="16"/>
      <c r="L99" s="23"/>
      <c r="M99" s="3"/>
      <c r="N99" s="22"/>
      <c r="O99" s="16"/>
      <c r="P99" s="23"/>
      <c r="Q99" s="3"/>
      <c r="R99" s="22"/>
      <c r="S99" s="16"/>
      <c r="T99" s="23"/>
    </row>
    <row r="100" ht="12.75" customHeight="1">
      <c r="A100" s="19">
        <f t="shared" si="1"/>
        <v>48976</v>
      </c>
      <c r="B100" s="22"/>
      <c r="C100" s="16"/>
      <c r="D100" s="23"/>
      <c r="E100" s="3"/>
      <c r="F100" s="22"/>
      <c r="G100" s="16"/>
      <c r="H100" s="23"/>
      <c r="I100" s="3"/>
      <c r="J100" s="22"/>
      <c r="K100" s="16"/>
      <c r="L100" s="23"/>
      <c r="M100" s="3"/>
      <c r="N100" s="22"/>
      <c r="O100" s="16"/>
      <c r="P100" s="23"/>
      <c r="Q100" s="3"/>
      <c r="R100" s="22"/>
      <c r="S100" s="16"/>
      <c r="T100" s="23"/>
    </row>
    <row r="101" ht="12.75" customHeight="1">
      <c r="A101" s="1"/>
      <c r="B101" s="22"/>
      <c r="C101" s="16"/>
      <c r="D101" s="23"/>
      <c r="E101" s="3"/>
      <c r="F101" s="22"/>
      <c r="G101" s="16"/>
      <c r="H101" s="23"/>
      <c r="I101" s="3"/>
      <c r="J101" s="22"/>
      <c r="K101" s="16"/>
      <c r="L101" s="23"/>
      <c r="M101" s="3"/>
      <c r="N101" s="22"/>
      <c r="O101" s="16"/>
      <c r="P101" s="23"/>
      <c r="Q101" s="3"/>
      <c r="R101" s="22"/>
      <c r="S101" s="16"/>
      <c r="T101" s="23"/>
    </row>
    <row r="102" ht="12.75" customHeight="1">
      <c r="A102" s="1"/>
      <c r="B102" s="22"/>
      <c r="C102" s="16"/>
      <c r="D102" s="23"/>
      <c r="E102" s="3"/>
      <c r="F102" s="22"/>
      <c r="G102" s="16"/>
      <c r="H102" s="23"/>
      <c r="I102" s="3"/>
      <c r="J102" s="22"/>
      <c r="K102" s="16"/>
      <c r="L102" s="23"/>
      <c r="M102" s="3"/>
      <c r="N102" s="22"/>
      <c r="O102" s="16"/>
      <c r="P102" s="23"/>
      <c r="Q102" s="3"/>
      <c r="R102" s="22"/>
      <c r="S102" s="16"/>
      <c r="T102" s="23"/>
    </row>
    <row r="103" ht="12.75" customHeight="1">
      <c r="A103" s="1"/>
      <c r="B103" s="22"/>
      <c r="C103" s="16"/>
      <c r="D103" s="23"/>
      <c r="E103" s="3"/>
      <c r="F103" s="22"/>
      <c r="G103" s="16"/>
      <c r="H103" s="23"/>
      <c r="I103" s="3"/>
      <c r="J103" s="22"/>
      <c r="K103" s="16"/>
      <c r="L103" s="23"/>
      <c r="M103" s="3"/>
      <c r="N103" s="22"/>
      <c r="O103" s="16"/>
      <c r="P103" s="23"/>
      <c r="Q103" s="3"/>
      <c r="R103" s="22"/>
      <c r="S103" s="16"/>
      <c r="T103" s="23"/>
    </row>
    <row r="104" ht="12.75" customHeight="1">
      <c r="A104" s="1"/>
      <c r="B104" s="22"/>
      <c r="C104" s="16"/>
      <c r="D104" s="23"/>
      <c r="E104" s="3"/>
      <c r="F104" s="22"/>
      <c r="G104" s="16"/>
      <c r="H104" s="23"/>
      <c r="I104" s="3"/>
      <c r="J104" s="22"/>
      <c r="K104" s="16"/>
      <c r="L104" s="23"/>
      <c r="M104" s="3"/>
      <c r="N104" s="22"/>
      <c r="O104" s="16"/>
      <c r="P104" s="23"/>
      <c r="Q104" s="3"/>
      <c r="R104" s="22"/>
      <c r="S104" s="16"/>
      <c r="T104" s="23"/>
    </row>
    <row r="105" ht="12.75" customHeight="1">
      <c r="A105" s="1"/>
      <c r="B105" s="22"/>
      <c r="C105" s="16"/>
      <c r="D105" s="23"/>
      <c r="E105" s="3"/>
      <c r="F105" s="22"/>
      <c r="G105" s="16"/>
      <c r="H105" s="23"/>
      <c r="I105" s="3"/>
      <c r="J105" s="22"/>
      <c r="K105" s="16"/>
      <c r="L105" s="23"/>
      <c r="M105" s="3"/>
      <c r="N105" s="22"/>
      <c r="O105" s="16"/>
      <c r="P105" s="23"/>
      <c r="Q105" s="3"/>
      <c r="R105" s="22"/>
      <c r="S105" s="16"/>
      <c r="T105" s="23"/>
    </row>
    <row r="106" ht="12.75" customHeight="1">
      <c r="A106" s="1"/>
      <c r="B106" s="22"/>
      <c r="C106" s="16"/>
      <c r="D106" s="23"/>
      <c r="E106" s="3"/>
      <c r="F106" s="22"/>
      <c r="G106" s="16"/>
      <c r="H106" s="23"/>
      <c r="I106" s="3"/>
      <c r="J106" s="22"/>
      <c r="K106" s="16"/>
      <c r="L106" s="23"/>
      <c r="M106" s="3"/>
      <c r="N106" s="22"/>
      <c r="O106" s="16"/>
      <c r="P106" s="23"/>
      <c r="Q106" s="3"/>
      <c r="R106" s="22"/>
      <c r="S106" s="16"/>
      <c r="T106" s="23"/>
    </row>
    <row r="107" ht="12.75" customHeight="1">
      <c r="A107" s="1"/>
      <c r="B107" s="22"/>
      <c r="C107" s="16"/>
      <c r="D107" s="23"/>
      <c r="E107" s="3"/>
      <c r="F107" s="22"/>
      <c r="G107" s="16"/>
      <c r="H107" s="23"/>
      <c r="I107" s="3"/>
      <c r="J107" s="22"/>
      <c r="K107" s="16"/>
      <c r="L107" s="23"/>
      <c r="M107" s="3"/>
      <c r="N107" s="22"/>
      <c r="O107" s="16"/>
      <c r="P107" s="23"/>
      <c r="Q107" s="3"/>
      <c r="R107" s="22"/>
      <c r="S107" s="16"/>
      <c r="T107" s="23"/>
    </row>
    <row r="108" ht="12.75" customHeight="1">
      <c r="A108" s="1"/>
      <c r="B108" s="22"/>
      <c r="C108" s="16"/>
      <c r="D108" s="23"/>
      <c r="E108" s="3"/>
      <c r="F108" s="22"/>
      <c r="G108" s="16"/>
      <c r="H108" s="23"/>
      <c r="I108" s="3"/>
      <c r="J108" s="22"/>
      <c r="K108" s="16"/>
      <c r="L108" s="23"/>
      <c r="M108" s="3"/>
      <c r="N108" s="22"/>
      <c r="O108" s="16"/>
      <c r="P108" s="23"/>
      <c r="Q108" s="3"/>
      <c r="R108" s="22"/>
      <c r="S108" s="16"/>
      <c r="T108" s="23"/>
    </row>
    <row r="109" ht="12.75" customHeight="1">
      <c r="A109" s="1"/>
      <c r="B109" s="22"/>
      <c r="C109" s="16"/>
      <c r="D109" s="23"/>
      <c r="E109" s="3"/>
      <c r="F109" s="22"/>
      <c r="G109" s="16"/>
      <c r="H109" s="23"/>
      <c r="I109" s="3"/>
      <c r="J109" s="22"/>
      <c r="K109" s="16"/>
      <c r="L109" s="23"/>
      <c r="M109" s="3"/>
      <c r="N109" s="22"/>
      <c r="O109" s="16"/>
      <c r="P109" s="23"/>
      <c r="Q109" s="3"/>
      <c r="R109" s="22"/>
      <c r="S109" s="16"/>
      <c r="T109" s="23"/>
    </row>
    <row r="110" ht="12.75" customHeight="1">
      <c r="A110" s="1"/>
      <c r="B110" s="22"/>
      <c r="C110" s="16"/>
      <c r="D110" s="23"/>
      <c r="E110" s="3"/>
      <c r="F110" s="22"/>
      <c r="G110" s="16"/>
      <c r="H110" s="23"/>
      <c r="I110" s="3"/>
      <c r="J110" s="22"/>
      <c r="K110" s="16"/>
      <c r="L110" s="23"/>
      <c r="M110" s="3"/>
      <c r="N110" s="22"/>
      <c r="O110" s="16"/>
      <c r="P110" s="23"/>
      <c r="Q110" s="3"/>
      <c r="R110" s="22"/>
      <c r="S110" s="16"/>
      <c r="T110" s="23"/>
    </row>
    <row r="111" ht="12.75" customHeight="1">
      <c r="A111" s="1"/>
      <c r="B111" s="22"/>
      <c r="C111" s="16"/>
      <c r="D111" s="23"/>
      <c r="E111" s="3"/>
      <c r="F111" s="22"/>
      <c r="G111" s="16"/>
      <c r="H111" s="23"/>
      <c r="I111" s="3"/>
      <c r="J111" s="22"/>
      <c r="K111" s="16"/>
      <c r="L111" s="23"/>
      <c r="M111" s="3"/>
      <c r="N111" s="22"/>
      <c r="O111" s="16"/>
      <c r="P111" s="23"/>
      <c r="Q111" s="3"/>
      <c r="R111" s="22"/>
      <c r="S111" s="16"/>
      <c r="T111" s="23"/>
    </row>
    <row r="112" ht="12.75" customHeight="1">
      <c r="A112" s="1"/>
      <c r="B112" s="22"/>
      <c r="C112" s="16"/>
      <c r="D112" s="23"/>
      <c r="E112" s="3"/>
      <c r="F112" s="22"/>
      <c r="G112" s="16"/>
      <c r="H112" s="23"/>
      <c r="I112" s="3"/>
      <c r="J112" s="22"/>
      <c r="K112" s="16"/>
      <c r="L112" s="23"/>
      <c r="M112" s="3"/>
      <c r="N112" s="22"/>
      <c r="O112" s="16"/>
      <c r="P112" s="23"/>
      <c r="Q112" s="3"/>
      <c r="R112" s="22"/>
      <c r="S112" s="16"/>
      <c r="T112" s="23"/>
    </row>
    <row r="113" ht="12.75" customHeight="1">
      <c r="A113" s="1"/>
      <c r="B113" s="22"/>
      <c r="C113" s="16"/>
      <c r="D113" s="23"/>
      <c r="E113" s="3"/>
      <c r="F113" s="22"/>
      <c r="G113" s="16"/>
      <c r="H113" s="23"/>
      <c r="I113" s="3"/>
      <c r="J113" s="22"/>
      <c r="K113" s="16"/>
      <c r="L113" s="23"/>
      <c r="M113" s="3"/>
      <c r="N113" s="22"/>
      <c r="O113" s="16"/>
      <c r="P113" s="23"/>
      <c r="Q113" s="3"/>
      <c r="R113" s="22"/>
      <c r="S113" s="16"/>
      <c r="T113" s="23"/>
    </row>
    <row r="114" ht="12.75" customHeight="1">
      <c r="A114" s="1"/>
      <c r="B114" s="22"/>
      <c r="C114" s="16"/>
      <c r="D114" s="23"/>
      <c r="E114" s="3"/>
      <c r="F114" s="22"/>
      <c r="G114" s="16"/>
      <c r="H114" s="23"/>
      <c r="I114" s="3"/>
      <c r="J114" s="22"/>
      <c r="K114" s="16"/>
      <c r="L114" s="23"/>
      <c r="M114" s="3"/>
      <c r="N114" s="22"/>
      <c r="O114" s="16"/>
      <c r="P114" s="23"/>
      <c r="Q114" s="3"/>
      <c r="R114" s="22"/>
      <c r="S114" s="16"/>
      <c r="T114" s="23"/>
    </row>
    <row r="115" ht="12.75" customHeight="1">
      <c r="A115" s="1"/>
      <c r="B115" s="22"/>
      <c r="C115" s="16"/>
      <c r="D115" s="23"/>
      <c r="E115" s="3"/>
      <c r="F115" s="22"/>
      <c r="G115" s="16"/>
      <c r="H115" s="23"/>
      <c r="I115" s="3"/>
      <c r="J115" s="22"/>
      <c r="K115" s="16"/>
      <c r="L115" s="23"/>
      <c r="M115" s="3"/>
      <c r="N115" s="22"/>
      <c r="O115" s="16"/>
      <c r="P115" s="23"/>
      <c r="Q115" s="3"/>
      <c r="R115" s="22"/>
      <c r="S115" s="16"/>
      <c r="T115" s="23"/>
    </row>
    <row r="116" ht="12.75" customHeight="1">
      <c r="A116" s="1"/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22"/>
      <c r="O116" s="16"/>
      <c r="P116" s="23"/>
      <c r="Q116" s="3"/>
      <c r="R116" s="22"/>
      <c r="S116" s="16"/>
      <c r="T116" s="23"/>
    </row>
    <row r="117" ht="12.75" customHeight="1">
      <c r="A117" s="1"/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22"/>
      <c r="O117" s="16"/>
      <c r="P117" s="23"/>
      <c r="Q117" s="3"/>
      <c r="R117" s="22"/>
      <c r="S117" s="16"/>
      <c r="T117" s="23"/>
    </row>
    <row r="118" ht="12.75" customHeight="1">
      <c r="A118" s="1"/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22"/>
      <c r="O118" s="16"/>
      <c r="P118" s="23"/>
      <c r="Q118" s="3"/>
      <c r="R118" s="22"/>
      <c r="S118" s="16"/>
      <c r="T118" s="23"/>
    </row>
    <row r="119" ht="12.75" customHeight="1">
      <c r="A119" s="1"/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22"/>
      <c r="O119" s="16"/>
      <c r="P119" s="23"/>
      <c r="Q119" s="3"/>
      <c r="R119" s="22"/>
      <c r="S119" s="16"/>
      <c r="T119" s="23"/>
    </row>
    <row r="120" ht="12.75" customHeight="1">
      <c r="A120" s="1"/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22"/>
      <c r="O120" s="16"/>
      <c r="P120" s="23"/>
      <c r="Q120" s="3"/>
      <c r="R120" s="22"/>
      <c r="S120" s="16"/>
      <c r="T120" s="23"/>
    </row>
    <row r="121" ht="12.75" customHeight="1">
      <c r="A121" s="1"/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22"/>
      <c r="O121" s="16"/>
      <c r="P121" s="23"/>
      <c r="Q121" s="3"/>
      <c r="R121" s="22"/>
      <c r="S121" s="16"/>
      <c r="T121" s="23"/>
    </row>
    <row r="122" ht="12.75" customHeight="1">
      <c r="A122" s="1"/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22"/>
      <c r="O122" s="16"/>
      <c r="P122" s="23"/>
      <c r="Q122" s="3"/>
      <c r="R122" s="22"/>
      <c r="S122" s="16"/>
      <c r="T122" s="23"/>
    </row>
    <row r="123" ht="12.75" customHeight="1">
      <c r="A123" s="1"/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22"/>
      <c r="O123" s="16"/>
      <c r="P123" s="23"/>
      <c r="Q123" s="3"/>
      <c r="R123" s="22"/>
      <c r="S123" s="16"/>
      <c r="T123" s="23"/>
    </row>
    <row r="124" ht="12.75" customHeight="1">
      <c r="A124" s="1"/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22"/>
      <c r="O124" s="16"/>
      <c r="P124" s="23"/>
      <c r="Q124" s="3"/>
      <c r="R124" s="22"/>
      <c r="S124" s="16"/>
      <c r="T124" s="23"/>
    </row>
    <row r="125" ht="12.75" customHeight="1">
      <c r="A125" s="1"/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22"/>
      <c r="O125" s="16"/>
      <c r="P125" s="23"/>
      <c r="Q125" s="3"/>
      <c r="R125" s="22"/>
      <c r="S125" s="16"/>
      <c r="T125" s="23"/>
    </row>
    <row r="126" ht="12.75" customHeight="1">
      <c r="A126" s="1"/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22"/>
      <c r="O126" s="16"/>
      <c r="P126" s="23"/>
      <c r="Q126" s="3"/>
      <c r="R126" s="22"/>
      <c r="S126" s="16"/>
      <c r="T126" s="23"/>
    </row>
    <row r="127" ht="12.75" customHeight="1">
      <c r="A127" s="1"/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22"/>
      <c r="O127" s="16"/>
      <c r="P127" s="23"/>
      <c r="Q127" s="3"/>
      <c r="R127" s="22"/>
      <c r="S127" s="16"/>
      <c r="T127" s="23"/>
    </row>
    <row r="128" ht="12.75" customHeight="1">
      <c r="A128" s="1"/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22"/>
      <c r="O128" s="16"/>
      <c r="P128" s="23"/>
      <c r="Q128" s="3"/>
      <c r="R128" s="22"/>
      <c r="S128" s="16"/>
      <c r="T128" s="23"/>
    </row>
    <row r="129" ht="12.75" customHeight="1">
      <c r="A129" s="1"/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22"/>
      <c r="O129" s="16"/>
      <c r="P129" s="23"/>
      <c r="Q129" s="3"/>
      <c r="R129" s="22"/>
      <c r="S129" s="16"/>
      <c r="T129" s="23"/>
    </row>
    <row r="130" ht="12.75" customHeight="1">
      <c r="A130" s="1"/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22"/>
      <c r="O130" s="16"/>
      <c r="P130" s="23"/>
      <c r="Q130" s="3"/>
      <c r="R130" s="22"/>
      <c r="S130" s="16"/>
      <c r="T130" s="23"/>
    </row>
    <row r="131" ht="12.75" customHeight="1">
      <c r="A131" s="1"/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22"/>
      <c r="O131" s="16"/>
      <c r="P131" s="23"/>
      <c r="Q131" s="3"/>
      <c r="R131" s="22"/>
      <c r="S131" s="16"/>
      <c r="T131" s="23"/>
    </row>
    <row r="132" ht="12.75" customHeight="1">
      <c r="A132" s="1"/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22"/>
      <c r="O132" s="16"/>
      <c r="P132" s="23"/>
      <c r="Q132" s="3"/>
      <c r="R132" s="22"/>
      <c r="S132" s="16"/>
      <c r="T132" s="23"/>
    </row>
    <row r="133" ht="12.75" customHeight="1">
      <c r="A133" s="1"/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22"/>
      <c r="O133" s="16"/>
      <c r="P133" s="23"/>
      <c r="Q133" s="3"/>
      <c r="R133" s="22"/>
      <c r="S133" s="16"/>
      <c r="T133" s="23"/>
    </row>
    <row r="134" ht="12.75" customHeight="1">
      <c r="A134" s="1"/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22"/>
      <c r="O134" s="16"/>
      <c r="P134" s="23"/>
      <c r="Q134" s="3"/>
      <c r="R134" s="22"/>
      <c r="S134" s="16"/>
      <c r="T134" s="23"/>
    </row>
    <row r="135" ht="12.75" customHeight="1">
      <c r="A135" s="1"/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22"/>
      <c r="O135" s="16"/>
      <c r="P135" s="23"/>
      <c r="Q135" s="3"/>
      <c r="R135" s="22"/>
      <c r="S135" s="16"/>
      <c r="T135" s="23"/>
    </row>
    <row r="136" ht="12.75" customHeight="1">
      <c r="A136" s="1"/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22"/>
      <c r="O136" s="16"/>
      <c r="P136" s="23"/>
      <c r="Q136" s="3"/>
      <c r="R136" s="22"/>
      <c r="S136" s="16"/>
      <c r="T136" s="23"/>
    </row>
    <row r="137" ht="12.75" customHeight="1">
      <c r="A137" s="1"/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22"/>
      <c r="O137" s="16"/>
      <c r="P137" s="23"/>
      <c r="Q137" s="3"/>
      <c r="R137" s="22"/>
      <c r="S137" s="16"/>
      <c r="T137" s="23"/>
    </row>
    <row r="138" ht="12.75" customHeight="1">
      <c r="A138" s="1"/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22"/>
      <c r="O138" s="16"/>
      <c r="P138" s="23"/>
      <c r="Q138" s="3"/>
      <c r="R138" s="22"/>
      <c r="S138" s="16"/>
      <c r="T138" s="23"/>
    </row>
    <row r="139" ht="12.75" customHeight="1">
      <c r="A139" s="1"/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22"/>
      <c r="O139" s="16"/>
      <c r="P139" s="23"/>
      <c r="Q139" s="3"/>
      <c r="R139" s="22"/>
      <c r="S139" s="16"/>
      <c r="T139" s="23"/>
    </row>
    <row r="140" ht="12.75" customHeight="1">
      <c r="A140" s="1"/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22"/>
      <c r="O140" s="16"/>
      <c r="P140" s="23"/>
      <c r="Q140" s="3"/>
      <c r="R140" s="22"/>
      <c r="S140" s="16"/>
      <c r="T140" s="23"/>
    </row>
    <row r="141" ht="12.75" customHeight="1">
      <c r="A141" s="1"/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22"/>
      <c r="O141" s="16"/>
      <c r="P141" s="23"/>
      <c r="Q141" s="3"/>
      <c r="R141" s="22"/>
      <c r="S141" s="16"/>
      <c r="T141" s="23"/>
    </row>
    <row r="142" ht="12.75" customHeight="1">
      <c r="A142" s="1"/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22"/>
      <c r="O142" s="16"/>
      <c r="P142" s="23"/>
      <c r="Q142" s="3"/>
      <c r="R142" s="22"/>
      <c r="S142" s="16"/>
      <c r="T142" s="23"/>
    </row>
    <row r="143" ht="12.75" customHeight="1">
      <c r="A143" s="1"/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22"/>
      <c r="O143" s="16"/>
      <c r="P143" s="23"/>
      <c r="Q143" s="3"/>
      <c r="R143" s="22"/>
      <c r="S143" s="16"/>
      <c r="T143" s="23"/>
    </row>
    <row r="144" ht="12.75" customHeight="1">
      <c r="A144" s="1"/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22"/>
      <c r="O144" s="16"/>
      <c r="P144" s="23"/>
      <c r="Q144" s="3"/>
      <c r="R144" s="22"/>
      <c r="S144" s="16"/>
      <c r="T144" s="23"/>
    </row>
    <row r="145" ht="12.75" customHeight="1">
      <c r="A145" s="1"/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22"/>
      <c r="O145" s="16"/>
      <c r="P145" s="23"/>
      <c r="Q145" s="3"/>
      <c r="R145" s="22"/>
      <c r="S145" s="16"/>
      <c r="T145" s="23"/>
    </row>
    <row r="146" ht="12.75" customHeight="1">
      <c r="A146" s="1"/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22"/>
      <c r="O146" s="16"/>
      <c r="P146" s="23"/>
      <c r="Q146" s="3"/>
      <c r="R146" s="22"/>
      <c r="S146" s="16"/>
      <c r="T146" s="23"/>
    </row>
    <row r="147" ht="12.75" customHeight="1">
      <c r="A147" s="1"/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22"/>
      <c r="O147" s="16"/>
      <c r="P147" s="23"/>
      <c r="Q147" s="3"/>
      <c r="R147" s="22"/>
      <c r="S147" s="16"/>
      <c r="T147" s="23"/>
    </row>
    <row r="148" ht="12.75" customHeight="1">
      <c r="A148" s="1"/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22"/>
      <c r="O148" s="16"/>
      <c r="P148" s="23"/>
      <c r="Q148" s="3"/>
      <c r="R148" s="22"/>
      <c r="S148" s="16"/>
      <c r="T148" s="23"/>
    </row>
    <row r="149" ht="12.75" customHeight="1">
      <c r="A149" s="1"/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22"/>
      <c r="O149" s="16"/>
      <c r="P149" s="23"/>
      <c r="Q149" s="3"/>
      <c r="R149" s="22"/>
      <c r="S149" s="16"/>
      <c r="T149" s="23"/>
    </row>
    <row r="150" ht="12.75" customHeight="1">
      <c r="A150" s="1"/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22"/>
      <c r="O150" s="16"/>
      <c r="P150" s="23"/>
      <c r="Q150" s="3"/>
      <c r="R150" s="22"/>
      <c r="S150" s="16"/>
      <c r="T150" s="23"/>
    </row>
    <row r="151" ht="12.75" customHeight="1">
      <c r="A151" s="1"/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"/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B1:D1"/>
    <mergeCell ref="F1:H1"/>
    <mergeCell ref="J1:L1"/>
    <mergeCell ref="N1:P1"/>
    <mergeCell ref="R1:T1"/>
  </mergeCells>
  <printOptions/>
  <pageMargins bottom="0.7875" footer="0.0" header="0.0" left="0.7875" right="0.787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4" t="s">
        <v>19</v>
      </c>
      <c r="E1" s="3"/>
      <c r="F1" s="24" t="s">
        <v>20</v>
      </c>
      <c r="I1" s="3"/>
      <c r="J1" s="24" t="s">
        <v>21</v>
      </c>
      <c r="M1" s="3"/>
      <c r="N1" s="24" t="s">
        <v>22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25">
        <v>46023.0</v>
      </c>
      <c r="B3" s="11">
        <v>80.0</v>
      </c>
      <c r="C3" s="12">
        <v>0.015</v>
      </c>
      <c r="D3" s="13">
        <v>1566.0</v>
      </c>
      <c r="E3" s="14"/>
      <c r="F3" s="11">
        <v>70.0</v>
      </c>
      <c r="G3" s="12">
        <v>0.123</v>
      </c>
      <c r="H3" s="13">
        <v>3100.0</v>
      </c>
      <c r="I3" s="14"/>
      <c r="J3" s="11">
        <v>90.0</v>
      </c>
      <c r="K3" s="12">
        <v>0.15</v>
      </c>
      <c r="L3" s="13">
        <v>5400.0</v>
      </c>
      <c r="M3" s="14"/>
      <c r="N3" s="11">
        <v>150.0</v>
      </c>
      <c r="O3" s="12">
        <v>0.13</v>
      </c>
      <c r="P3" s="13">
        <v>11000.0</v>
      </c>
      <c r="Q3" s="14"/>
      <c r="R3" s="15"/>
      <c r="S3" s="16"/>
      <c r="T3" s="17"/>
      <c r="V3" s="18">
        <f>SUM(V9+V13+V17+V21+V25)</f>
        <v>37930</v>
      </c>
    </row>
    <row r="4" ht="12.75" customHeight="1">
      <c r="A4" s="19">
        <f t="shared" ref="A4:A152" si="1">edate(A3,1)</f>
        <v>46054</v>
      </c>
      <c r="B4" s="11">
        <v>80.0</v>
      </c>
      <c r="C4" s="12">
        <v>0.015</v>
      </c>
      <c r="D4" s="17">
        <f t="shared" ref="D4:D23" si="2">(D3-B3)+((D3*C3)/12)</f>
        <v>1487.9575</v>
      </c>
      <c r="E4" s="14"/>
      <c r="F4" s="11">
        <v>70.0</v>
      </c>
      <c r="G4" s="12">
        <v>0.123</v>
      </c>
      <c r="H4" s="17">
        <f t="shared" ref="H4:H63" si="3">(H3-F3)+((H3*G3)/12)</f>
        <v>3061.775</v>
      </c>
      <c r="I4" s="14"/>
      <c r="J4" s="11">
        <v>90.0</v>
      </c>
      <c r="K4" s="12">
        <v>0.15</v>
      </c>
      <c r="L4" s="17">
        <f t="shared" ref="L4:L115" si="4">(L3-J3)+((L3*K3)/12)</f>
        <v>5377.5</v>
      </c>
      <c r="M4" s="14"/>
      <c r="N4" s="11">
        <v>150.0</v>
      </c>
      <c r="O4" s="12">
        <v>0.13</v>
      </c>
      <c r="P4" s="17">
        <f t="shared" ref="P4:P150" si="5">(P3-N3)+((P3*O3)/12)</f>
        <v>10969.16667</v>
      </c>
      <c r="Q4" s="14"/>
      <c r="R4" s="15"/>
      <c r="S4" s="16"/>
      <c r="T4" s="17">
        <f>(T3-R3)+((T3*S3)/12)</f>
        <v>0</v>
      </c>
    </row>
    <row r="5" ht="12.75" customHeight="1">
      <c r="A5" s="19">
        <f t="shared" si="1"/>
        <v>46082</v>
      </c>
      <c r="B5" s="11">
        <v>80.0</v>
      </c>
      <c r="C5" s="12">
        <v>0.015</v>
      </c>
      <c r="D5" s="17">
        <f t="shared" si="2"/>
        <v>1409.817447</v>
      </c>
      <c r="E5" s="14"/>
      <c r="F5" s="11">
        <v>70.0</v>
      </c>
      <c r="G5" s="12">
        <v>0.123</v>
      </c>
      <c r="H5" s="17">
        <f t="shared" si="3"/>
        <v>3023.158194</v>
      </c>
      <c r="I5" s="14"/>
      <c r="J5" s="11">
        <v>90.0</v>
      </c>
      <c r="K5" s="12">
        <v>0.15</v>
      </c>
      <c r="L5" s="17">
        <f t="shared" si="4"/>
        <v>5354.71875</v>
      </c>
      <c r="M5" s="14"/>
      <c r="N5" s="11">
        <v>150.0</v>
      </c>
      <c r="O5" s="12">
        <v>0.13</v>
      </c>
      <c r="P5" s="17">
        <f t="shared" si="5"/>
        <v>10937.99931</v>
      </c>
      <c r="Q5" s="14"/>
      <c r="R5" s="15"/>
      <c r="S5" s="16"/>
      <c r="T5" s="17"/>
    </row>
    <row r="6" ht="12.75" customHeight="1">
      <c r="A6" s="19">
        <f t="shared" si="1"/>
        <v>46113</v>
      </c>
      <c r="B6" s="11">
        <v>80.0</v>
      </c>
      <c r="C6" s="12">
        <v>0.015</v>
      </c>
      <c r="D6" s="17">
        <f t="shared" si="2"/>
        <v>1331.579719</v>
      </c>
      <c r="E6" s="14"/>
      <c r="F6" s="11">
        <v>70.0</v>
      </c>
      <c r="G6" s="12">
        <v>0.123</v>
      </c>
      <c r="H6" s="17">
        <f t="shared" si="3"/>
        <v>2984.145565</v>
      </c>
      <c r="I6" s="14"/>
      <c r="J6" s="11">
        <v>90.0</v>
      </c>
      <c r="K6" s="12">
        <v>0.15</v>
      </c>
      <c r="L6" s="17">
        <f t="shared" si="4"/>
        <v>5331.652734</v>
      </c>
      <c r="M6" s="14"/>
      <c r="N6" s="11">
        <v>150.0</v>
      </c>
      <c r="O6" s="12">
        <v>0.13</v>
      </c>
      <c r="P6" s="17">
        <f t="shared" si="5"/>
        <v>10906.4943</v>
      </c>
      <c r="Q6" s="14"/>
      <c r="R6" s="15"/>
      <c r="S6" s="16"/>
      <c r="T6" s="17"/>
    </row>
    <row r="7" ht="12.75" customHeight="1">
      <c r="A7" s="19">
        <f t="shared" si="1"/>
        <v>46143</v>
      </c>
      <c r="B7" s="11">
        <v>80.0</v>
      </c>
      <c r="C7" s="12">
        <v>0.015</v>
      </c>
      <c r="D7" s="17">
        <f t="shared" si="2"/>
        <v>1253.244193</v>
      </c>
      <c r="E7" s="14"/>
      <c r="F7" s="11">
        <v>70.0</v>
      </c>
      <c r="G7" s="12">
        <v>0.123</v>
      </c>
      <c r="H7" s="17">
        <f t="shared" si="3"/>
        <v>2944.733057</v>
      </c>
      <c r="I7" s="14"/>
      <c r="J7" s="11">
        <v>90.0</v>
      </c>
      <c r="K7" s="12">
        <v>0.15</v>
      </c>
      <c r="L7" s="17">
        <f t="shared" si="4"/>
        <v>5308.298394</v>
      </c>
      <c r="M7" s="14"/>
      <c r="N7" s="11">
        <v>150.0</v>
      </c>
      <c r="O7" s="12">
        <v>0.13</v>
      </c>
      <c r="P7" s="17">
        <f t="shared" si="5"/>
        <v>10874.64799</v>
      </c>
      <c r="Q7" s="14"/>
      <c r="R7" s="15"/>
      <c r="S7" s="16"/>
      <c r="T7" s="17"/>
    </row>
    <row r="8" ht="12.75" customHeight="1">
      <c r="A8" s="19">
        <f t="shared" si="1"/>
        <v>46174</v>
      </c>
      <c r="B8" s="11">
        <v>80.0</v>
      </c>
      <c r="C8" s="12">
        <v>0.015</v>
      </c>
      <c r="D8" s="17">
        <f t="shared" si="2"/>
        <v>1174.810749</v>
      </c>
      <c r="E8" s="14"/>
      <c r="F8" s="11">
        <v>70.0</v>
      </c>
      <c r="G8" s="12">
        <v>0.123</v>
      </c>
      <c r="H8" s="17">
        <f t="shared" si="3"/>
        <v>2904.916571</v>
      </c>
      <c r="I8" s="14"/>
      <c r="J8" s="11">
        <v>90.0</v>
      </c>
      <c r="K8" s="12">
        <v>0.15</v>
      </c>
      <c r="L8" s="17">
        <f t="shared" si="4"/>
        <v>5284.652123</v>
      </c>
      <c r="M8" s="14"/>
      <c r="N8" s="11">
        <v>150.0</v>
      </c>
      <c r="O8" s="12">
        <v>0.13</v>
      </c>
      <c r="P8" s="17">
        <f t="shared" si="5"/>
        <v>10842.45667</v>
      </c>
      <c r="Q8" s="14"/>
      <c r="R8" s="15"/>
      <c r="S8" s="16"/>
      <c r="T8" s="17"/>
      <c r="V8" s="20" t="s">
        <v>14</v>
      </c>
    </row>
    <row r="9" ht="12.75" customHeight="1">
      <c r="A9" s="19">
        <f t="shared" si="1"/>
        <v>46204</v>
      </c>
      <c r="B9" s="11">
        <v>80.0</v>
      </c>
      <c r="C9" s="12">
        <v>0.015</v>
      </c>
      <c r="D9" s="17">
        <f t="shared" si="2"/>
        <v>1096.279262</v>
      </c>
      <c r="E9" s="14"/>
      <c r="F9" s="11">
        <v>70.0</v>
      </c>
      <c r="G9" s="12">
        <v>0.123</v>
      </c>
      <c r="H9" s="17">
        <f t="shared" si="3"/>
        <v>2864.691966</v>
      </c>
      <c r="I9" s="14"/>
      <c r="J9" s="11">
        <v>90.0</v>
      </c>
      <c r="K9" s="12">
        <v>0.15</v>
      </c>
      <c r="L9" s="17">
        <f t="shared" si="4"/>
        <v>5260.710275</v>
      </c>
      <c r="M9" s="14"/>
      <c r="N9" s="11">
        <v>150.0</v>
      </c>
      <c r="O9" s="12">
        <v>0.13</v>
      </c>
      <c r="P9" s="17">
        <f t="shared" si="5"/>
        <v>10809.91662</v>
      </c>
      <c r="Q9" s="14"/>
      <c r="R9" s="15"/>
      <c r="S9" s="16"/>
      <c r="T9" s="17"/>
      <c r="V9" s="18">
        <f>SUMIF(D:D, "&gt;0", B:B)</f>
        <v>1600</v>
      </c>
    </row>
    <row r="10" ht="12.75" customHeight="1">
      <c r="A10" s="19">
        <f t="shared" si="1"/>
        <v>46235</v>
      </c>
      <c r="B10" s="11">
        <v>80.0</v>
      </c>
      <c r="C10" s="12">
        <v>0.015</v>
      </c>
      <c r="D10" s="17">
        <f t="shared" si="2"/>
        <v>1017.649611</v>
      </c>
      <c r="E10" s="14"/>
      <c r="F10" s="11">
        <v>70.0</v>
      </c>
      <c r="G10" s="12">
        <v>0.123</v>
      </c>
      <c r="H10" s="17">
        <f t="shared" si="3"/>
        <v>2824.055059</v>
      </c>
      <c r="I10" s="14"/>
      <c r="J10" s="11">
        <v>90.0</v>
      </c>
      <c r="K10" s="12">
        <v>0.15</v>
      </c>
      <c r="L10" s="17">
        <f t="shared" si="4"/>
        <v>5236.469153</v>
      </c>
      <c r="M10" s="14"/>
      <c r="N10" s="11">
        <v>150.0</v>
      </c>
      <c r="O10" s="12">
        <v>0.13</v>
      </c>
      <c r="P10" s="17">
        <f t="shared" si="5"/>
        <v>10777.02405</v>
      </c>
      <c r="Q10" s="14"/>
      <c r="R10" s="15"/>
      <c r="S10" s="16"/>
      <c r="T10" s="17"/>
    </row>
    <row r="11" ht="12.75" customHeight="1">
      <c r="A11" s="19">
        <f t="shared" si="1"/>
        <v>46266</v>
      </c>
      <c r="B11" s="11">
        <v>80.0</v>
      </c>
      <c r="C11" s="12">
        <v>0.015</v>
      </c>
      <c r="D11" s="17">
        <f t="shared" si="2"/>
        <v>938.9216731</v>
      </c>
      <c r="E11" s="14"/>
      <c r="F11" s="11">
        <v>70.0</v>
      </c>
      <c r="G11" s="12">
        <v>0.123</v>
      </c>
      <c r="H11" s="17">
        <f t="shared" si="3"/>
        <v>2783.001623</v>
      </c>
      <c r="I11" s="14"/>
      <c r="J11" s="11">
        <v>90.0</v>
      </c>
      <c r="K11" s="12">
        <v>0.15</v>
      </c>
      <c r="L11" s="17">
        <f t="shared" si="4"/>
        <v>5211.925018</v>
      </c>
      <c r="M11" s="14"/>
      <c r="N11" s="11">
        <v>150.0</v>
      </c>
      <c r="O11" s="12">
        <v>0.13</v>
      </c>
      <c r="P11" s="17">
        <f t="shared" si="5"/>
        <v>10743.77514</v>
      </c>
      <c r="Q11" s="14"/>
      <c r="R11" s="15"/>
      <c r="S11" s="16"/>
      <c r="T11" s="17"/>
    </row>
    <row r="12" ht="12.75" customHeight="1">
      <c r="A12" s="19">
        <f t="shared" si="1"/>
        <v>46296</v>
      </c>
      <c r="B12" s="11">
        <v>80.0</v>
      </c>
      <c r="C12" s="12">
        <v>0.015</v>
      </c>
      <c r="D12" s="17">
        <f t="shared" si="2"/>
        <v>860.0953252</v>
      </c>
      <c r="E12" s="14"/>
      <c r="F12" s="11">
        <v>70.0</v>
      </c>
      <c r="G12" s="12">
        <v>0.123</v>
      </c>
      <c r="H12" s="17">
        <f t="shared" si="3"/>
        <v>2741.52739</v>
      </c>
      <c r="I12" s="14"/>
      <c r="J12" s="11">
        <v>90.0</v>
      </c>
      <c r="K12" s="12">
        <v>0.15</v>
      </c>
      <c r="L12" s="17">
        <f t="shared" si="4"/>
        <v>5187.074081</v>
      </c>
      <c r="M12" s="14"/>
      <c r="N12" s="11">
        <v>150.0</v>
      </c>
      <c r="O12" s="12">
        <v>0.13</v>
      </c>
      <c r="P12" s="17">
        <f t="shared" si="5"/>
        <v>10710.16604</v>
      </c>
      <c r="Q12" s="14"/>
      <c r="R12" s="15"/>
      <c r="S12" s="16"/>
      <c r="T12" s="17"/>
      <c r="V12" s="9" t="s">
        <v>15</v>
      </c>
    </row>
    <row r="13" ht="12.75" customHeight="1">
      <c r="A13" s="19">
        <f t="shared" si="1"/>
        <v>46327</v>
      </c>
      <c r="B13" s="11">
        <v>80.0</v>
      </c>
      <c r="C13" s="12">
        <v>0.015</v>
      </c>
      <c r="D13" s="17">
        <f t="shared" si="2"/>
        <v>781.1704443</v>
      </c>
      <c r="E13" s="14"/>
      <c r="F13" s="11">
        <v>70.0</v>
      </c>
      <c r="G13" s="12">
        <v>0.123</v>
      </c>
      <c r="H13" s="17">
        <f t="shared" si="3"/>
        <v>2699.628045</v>
      </c>
      <c r="I13" s="14"/>
      <c r="J13" s="11">
        <v>90.0</v>
      </c>
      <c r="K13" s="12">
        <v>0.15</v>
      </c>
      <c r="L13" s="17">
        <f t="shared" si="4"/>
        <v>5161.912507</v>
      </c>
      <c r="M13" s="14"/>
      <c r="N13" s="11">
        <v>150.0</v>
      </c>
      <c r="O13" s="12">
        <v>0.13</v>
      </c>
      <c r="P13" s="17">
        <f t="shared" si="5"/>
        <v>10676.19284</v>
      </c>
      <c r="Q13" s="14"/>
      <c r="R13" s="15"/>
      <c r="S13" s="16"/>
      <c r="T13" s="17"/>
      <c r="V13" s="18">
        <f>SUMIF(H:H, "&gt;0", F:F)</f>
        <v>4200</v>
      </c>
    </row>
    <row r="14" ht="12.75" customHeight="1">
      <c r="A14" s="19">
        <f t="shared" si="1"/>
        <v>46357</v>
      </c>
      <c r="B14" s="11">
        <v>80.0</v>
      </c>
      <c r="C14" s="12">
        <v>0.015</v>
      </c>
      <c r="D14" s="17">
        <f t="shared" si="2"/>
        <v>702.1469074</v>
      </c>
      <c r="E14" s="14"/>
      <c r="F14" s="11">
        <v>70.0</v>
      </c>
      <c r="G14" s="12">
        <v>0.123</v>
      </c>
      <c r="H14" s="17">
        <f t="shared" si="3"/>
        <v>2657.299233</v>
      </c>
      <c r="I14" s="14"/>
      <c r="J14" s="11">
        <v>90.0</v>
      </c>
      <c r="K14" s="12">
        <v>0.15</v>
      </c>
      <c r="L14" s="17">
        <f t="shared" si="4"/>
        <v>5136.436413</v>
      </c>
      <c r="M14" s="14"/>
      <c r="N14" s="11">
        <v>150.0</v>
      </c>
      <c r="O14" s="12">
        <v>0.13</v>
      </c>
      <c r="P14" s="17">
        <f t="shared" si="5"/>
        <v>10641.8516</v>
      </c>
      <c r="Q14" s="14"/>
      <c r="R14" s="15"/>
      <c r="S14" s="16"/>
      <c r="T14" s="17"/>
    </row>
    <row r="15" ht="12.75" customHeight="1">
      <c r="A15" s="19">
        <f t="shared" si="1"/>
        <v>46388</v>
      </c>
      <c r="B15" s="11">
        <v>80.0</v>
      </c>
      <c r="C15" s="12">
        <v>0.015</v>
      </c>
      <c r="D15" s="17">
        <f t="shared" si="2"/>
        <v>623.024591</v>
      </c>
      <c r="E15" s="14"/>
      <c r="F15" s="11">
        <v>70.0</v>
      </c>
      <c r="G15" s="12">
        <v>0.123</v>
      </c>
      <c r="H15" s="17">
        <f t="shared" si="3"/>
        <v>2614.53655</v>
      </c>
      <c r="I15" s="14"/>
      <c r="J15" s="11">
        <v>90.0</v>
      </c>
      <c r="K15" s="12">
        <v>0.15</v>
      </c>
      <c r="L15" s="17">
        <f t="shared" si="4"/>
        <v>5110.641868</v>
      </c>
      <c r="M15" s="14"/>
      <c r="N15" s="11">
        <v>150.0</v>
      </c>
      <c r="O15" s="12">
        <v>0.13</v>
      </c>
      <c r="P15" s="17">
        <f t="shared" si="5"/>
        <v>10607.13832</v>
      </c>
      <c r="Q15" s="14"/>
      <c r="R15" s="15"/>
      <c r="S15" s="16"/>
      <c r="T15" s="17"/>
    </row>
    <row r="16" ht="12.75" customHeight="1">
      <c r="A16" s="19">
        <f t="shared" si="1"/>
        <v>46419</v>
      </c>
      <c r="B16" s="11">
        <v>80.0</v>
      </c>
      <c r="C16" s="12">
        <v>0.015</v>
      </c>
      <c r="D16" s="17">
        <f t="shared" si="2"/>
        <v>543.8033718</v>
      </c>
      <c r="E16" s="14"/>
      <c r="F16" s="11">
        <v>70.0</v>
      </c>
      <c r="G16" s="12">
        <v>0.123</v>
      </c>
      <c r="H16" s="17">
        <f t="shared" si="3"/>
        <v>2571.33555</v>
      </c>
      <c r="I16" s="14"/>
      <c r="J16" s="11">
        <v>90.0</v>
      </c>
      <c r="K16" s="12">
        <v>0.15</v>
      </c>
      <c r="L16" s="17">
        <f t="shared" si="4"/>
        <v>5084.524891</v>
      </c>
      <c r="M16" s="14"/>
      <c r="N16" s="11">
        <v>150.0</v>
      </c>
      <c r="O16" s="12">
        <v>0.13</v>
      </c>
      <c r="P16" s="17">
        <f t="shared" si="5"/>
        <v>10572.04899</v>
      </c>
      <c r="Q16" s="14"/>
      <c r="R16" s="15"/>
      <c r="S16" s="16"/>
      <c r="T16" s="17"/>
      <c r="V16" s="9" t="s">
        <v>16</v>
      </c>
    </row>
    <row r="17" ht="12.75" customHeight="1">
      <c r="A17" s="19">
        <f t="shared" si="1"/>
        <v>46447</v>
      </c>
      <c r="B17" s="11">
        <v>80.0</v>
      </c>
      <c r="C17" s="12">
        <v>0.015</v>
      </c>
      <c r="D17" s="17">
        <f t="shared" si="2"/>
        <v>464.483126</v>
      </c>
      <c r="E17" s="14"/>
      <c r="F17" s="11">
        <v>70.0</v>
      </c>
      <c r="G17" s="12">
        <v>0.123</v>
      </c>
      <c r="H17" s="17">
        <f t="shared" si="3"/>
        <v>2527.691739</v>
      </c>
      <c r="I17" s="14"/>
      <c r="J17" s="11">
        <v>90.0</v>
      </c>
      <c r="K17" s="12">
        <v>0.15</v>
      </c>
      <c r="L17" s="17">
        <f t="shared" si="4"/>
        <v>5058.081453</v>
      </c>
      <c r="M17" s="14"/>
      <c r="N17" s="11">
        <v>150.0</v>
      </c>
      <c r="O17" s="12">
        <v>0.13</v>
      </c>
      <c r="P17" s="17">
        <f t="shared" si="5"/>
        <v>10536.57952</v>
      </c>
      <c r="Q17" s="14"/>
      <c r="R17" s="15"/>
      <c r="S17" s="16"/>
      <c r="T17" s="17"/>
      <c r="V17" s="18">
        <f>SUMIF(L:L, "&gt;0", J:J)</f>
        <v>10080</v>
      </c>
    </row>
    <row r="18" ht="12.75" customHeight="1">
      <c r="A18" s="19">
        <f t="shared" si="1"/>
        <v>46478</v>
      </c>
      <c r="B18" s="11">
        <v>80.0</v>
      </c>
      <c r="C18" s="12">
        <v>0.015</v>
      </c>
      <c r="D18" s="17">
        <f t="shared" si="2"/>
        <v>385.0637299</v>
      </c>
      <c r="E18" s="14"/>
      <c r="F18" s="11">
        <v>70.0</v>
      </c>
      <c r="G18" s="12">
        <v>0.123</v>
      </c>
      <c r="H18" s="17">
        <f t="shared" si="3"/>
        <v>2483.600579</v>
      </c>
      <c r="I18" s="14"/>
      <c r="J18" s="11">
        <v>90.0</v>
      </c>
      <c r="K18" s="12">
        <v>0.15</v>
      </c>
      <c r="L18" s="17">
        <f t="shared" si="4"/>
        <v>5031.307471</v>
      </c>
      <c r="M18" s="14"/>
      <c r="N18" s="11">
        <v>150.0</v>
      </c>
      <c r="O18" s="12">
        <v>0.13</v>
      </c>
      <c r="P18" s="17">
        <f t="shared" si="5"/>
        <v>10500.7258</v>
      </c>
      <c r="Q18" s="14"/>
      <c r="R18" s="15"/>
      <c r="S18" s="16"/>
      <c r="T18" s="17"/>
    </row>
    <row r="19" ht="12.75" customHeight="1">
      <c r="A19" s="19">
        <f t="shared" si="1"/>
        <v>46508</v>
      </c>
      <c r="B19" s="11">
        <v>80.0</v>
      </c>
      <c r="C19" s="12">
        <v>0.015</v>
      </c>
      <c r="D19" s="17">
        <f t="shared" si="2"/>
        <v>305.5450596</v>
      </c>
      <c r="E19" s="14"/>
      <c r="F19" s="11">
        <v>70.0</v>
      </c>
      <c r="G19" s="12">
        <v>0.123</v>
      </c>
      <c r="H19" s="17">
        <f t="shared" si="3"/>
        <v>2439.057485</v>
      </c>
      <c r="I19" s="14"/>
      <c r="J19" s="11">
        <v>90.0</v>
      </c>
      <c r="K19" s="12">
        <v>0.15</v>
      </c>
      <c r="L19" s="17">
        <f t="shared" si="4"/>
        <v>5004.198814</v>
      </c>
      <c r="M19" s="14"/>
      <c r="N19" s="11">
        <v>150.0</v>
      </c>
      <c r="O19" s="12">
        <v>0.13</v>
      </c>
      <c r="P19" s="17">
        <f t="shared" si="5"/>
        <v>10464.48366</v>
      </c>
      <c r="Q19" s="14"/>
      <c r="R19" s="15"/>
      <c r="S19" s="16"/>
      <c r="T19" s="17"/>
    </row>
    <row r="20" ht="12.75" customHeight="1">
      <c r="A20" s="19">
        <f t="shared" si="1"/>
        <v>46539</v>
      </c>
      <c r="B20" s="11">
        <v>80.0</v>
      </c>
      <c r="C20" s="12">
        <v>0.015</v>
      </c>
      <c r="D20" s="17">
        <f t="shared" si="2"/>
        <v>225.9269909</v>
      </c>
      <c r="E20" s="14"/>
      <c r="F20" s="11">
        <v>70.0</v>
      </c>
      <c r="G20" s="12">
        <v>0.123</v>
      </c>
      <c r="H20" s="17">
        <f t="shared" si="3"/>
        <v>2394.057824</v>
      </c>
      <c r="I20" s="14"/>
      <c r="J20" s="11">
        <v>90.0</v>
      </c>
      <c r="K20" s="12">
        <v>0.15</v>
      </c>
      <c r="L20" s="17">
        <f t="shared" si="4"/>
        <v>4976.751299</v>
      </c>
      <c r="M20" s="14"/>
      <c r="N20" s="11">
        <v>150.0</v>
      </c>
      <c r="O20" s="12">
        <v>0.13</v>
      </c>
      <c r="P20" s="17">
        <f t="shared" si="5"/>
        <v>10427.8489</v>
      </c>
      <c r="Q20" s="14"/>
      <c r="R20" s="15"/>
      <c r="S20" s="16"/>
      <c r="T20" s="17"/>
      <c r="V20" s="9" t="s">
        <v>17</v>
      </c>
    </row>
    <row r="21" ht="12.75" customHeight="1">
      <c r="A21" s="19">
        <f t="shared" si="1"/>
        <v>46569</v>
      </c>
      <c r="B21" s="11">
        <v>80.0</v>
      </c>
      <c r="C21" s="12">
        <v>0.015</v>
      </c>
      <c r="D21" s="17">
        <f t="shared" si="2"/>
        <v>146.2093996</v>
      </c>
      <c r="E21" s="14"/>
      <c r="F21" s="11">
        <v>70.0</v>
      </c>
      <c r="G21" s="12">
        <v>0.123</v>
      </c>
      <c r="H21" s="17">
        <f t="shared" si="3"/>
        <v>2348.596917</v>
      </c>
      <c r="I21" s="14"/>
      <c r="J21" s="11">
        <v>90.0</v>
      </c>
      <c r="K21" s="12">
        <v>0.15</v>
      </c>
      <c r="L21" s="17">
        <f t="shared" si="4"/>
        <v>4948.960691</v>
      </c>
      <c r="M21" s="14"/>
      <c r="N21" s="11">
        <v>150.0</v>
      </c>
      <c r="O21" s="12">
        <v>0.13</v>
      </c>
      <c r="P21" s="17">
        <f t="shared" si="5"/>
        <v>10390.81726</v>
      </c>
      <c r="Q21" s="14"/>
      <c r="R21" s="15"/>
      <c r="S21" s="16"/>
      <c r="T21" s="17"/>
      <c r="V21" s="18">
        <f>SUMIF(P:P, "&gt;0", N:N)</f>
        <v>22050</v>
      </c>
    </row>
    <row r="22" ht="12.75" customHeight="1">
      <c r="A22" s="19">
        <f t="shared" si="1"/>
        <v>46600</v>
      </c>
      <c r="B22" s="11">
        <v>80.0</v>
      </c>
      <c r="C22" s="12">
        <v>0.015</v>
      </c>
      <c r="D22" s="17">
        <f t="shared" si="2"/>
        <v>66.39216137</v>
      </c>
      <c r="E22" s="14"/>
      <c r="F22" s="11">
        <v>70.0</v>
      </c>
      <c r="G22" s="12">
        <v>0.123</v>
      </c>
      <c r="H22" s="17">
        <f t="shared" si="3"/>
        <v>2302.670036</v>
      </c>
      <c r="I22" s="14"/>
      <c r="J22" s="11">
        <v>90.0</v>
      </c>
      <c r="K22" s="12">
        <v>0.15</v>
      </c>
      <c r="L22" s="17">
        <f t="shared" si="4"/>
        <v>4920.822699</v>
      </c>
      <c r="M22" s="14"/>
      <c r="N22" s="11">
        <v>150.0</v>
      </c>
      <c r="O22" s="12">
        <v>0.13</v>
      </c>
      <c r="P22" s="17">
        <f t="shared" si="5"/>
        <v>10353.38445</v>
      </c>
      <c r="Q22" s="14"/>
      <c r="R22" s="15"/>
      <c r="S22" s="16"/>
      <c r="T22" s="17"/>
    </row>
    <row r="23" ht="12.75" customHeight="1">
      <c r="A23" s="19">
        <f t="shared" si="1"/>
        <v>46631</v>
      </c>
      <c r="B23" s="11">
        <v>80.0</v>
      </c>
      <c r="C23" s="12">
        <v>0.015</v>
      </c>
      <c r="D23" s="17">
        <f t="shared" si="2"/>
        <v>-13.52484842</v>
      </c>
      <c r="E23" s="14"/>
      <c r="F23" s="11">
        <v>70.0</v>
      </c>
      <c r="G23" s="12">
        <v>0.123</v>
      </c>
      <c r="H23" s="17">
        <f t="shared" si="3"/>
        <v>2256.272403</v>
      </c>
      <c r="I23" s="14"/>
      <c r="J23" s="11">
        <v>90.0</v>
      </c>
      <c r="K23" s="12">
        <v>0.15</v>
      </c>
      <c r="L23" s="17">
        <f t="shared" si="4"/>
        <v>4892.332983</v>
      </c>
      <c r="M23" s="14"/>
      <c r="N23" s="11">
        <v>150.0</v>
      </c>
      <c r="O23" s="12">
        <v>0.13</v>
      </c>
      <c r="P23" s="17">
        <f t="shared" si="5"/>
        <v>10315.54611</v>
      </c>
      <c r="Q23" s="14"/>
      <c r="R23" s="15"/>
      <c r="S23" s="16"/>
      <c r="T23" s="17"/>
    </row>
    <row r="24" ht="12.75" customHeight="1">
      <c r="A24" s="19">
        <f t="shared" si="1"/>
        <v>46661</v>
      </c>
      <c r="B24" s="11"/>
      <c r="C24" s="12"/>
      <c r="D24" s="17"/>
      <c r="E24" s="14"/>
      <c r="F24" s="11">
        <v>70.0</v>
      </c>
      <c r="G24" s="12">
        <v>0.123</v>
      </c>
      <c r="H24" s="17">
        <f t="shared" si="3"/>
        <v>2209.399196</v>
      </c>
      <c r="I24" s="14"/>
      <c r="J24" s="11">
        <v>90.0</v>
      </c>
      <c r="K24" s="12">
        <v>0.15</v>
      </c>
      <c r="L24" s="17">
        <f t="shared" si="4"/>
        <v>4863.487145</v>
      </c>
      <c r="M24" s="14"/>
      <c r="N24" s="11">
        <v>150.0</v>
      </c>
      <c r="O24" s="12">
        <v>0.13</v>
      </c>
      <c r="P24" s="17">
        <f t="shared" si="5"/>
        <v>10277.29786</v>
      </c>
      <c r="Q24" s="14"/>
      <c r="R24" s="15"/>
      <c r="S24" s="16"/>
      <c r="T24" s="17"/>
      <c r="V24" s="9" t="s">
        <v>18</v>
      </c>
    </row>
    <row r="25" ht="12.75" customHeight="1">
      <c r="A25" s="19">
        <f t="shared" si="1"/>
        <v>46692</v>
      </c>
      <c r="B25" s="11"/>
      <c r="C25" s="12"/>
      <c r="D25" s="17"/>
      <c r="E25" s="14"/>
      <c r="F25" s="11">
        <v>70.0</v>
      </c>
      <c r="G25" s="12">
        <v>0.123</v>
      </c>
      <c r="H25" s="17">
        <f t="shared" si="3"/>
        <v>2162.045537</v>
      </c>
      <c r="I25" s="14"/>
      <c r="J25" s="11">
        <v>90.0</v>
      </c>
      <c r="K25" s="12">
        <v>0.15</v>
      </c>
      <c r="L25" s="17">
        <f t="shared" si="4"/>
        <v>4834.280735</v>
      </c>
      <c r="M25" s="14"/>
      <c r="N25" s="11">
        <v>150.0</v>
      </c>
      <c r="O25" s="12">
        <v>0.13</v>
      </c>
      <c r="P25" s="17">
        <f t="shared" si="5"/>
        <v>10238.63526</v>
      </c>
      <c r="Q25" s="14"/>
      <c r="R25" s="15"/>
      <c r="S25" s="16"/>
      <c r="T25" s="17"/>
      <c r="V25" s="18">
        <f>SUMIF(T:T,"&gt;0", R:R)</f>
        <v>0</v>
      </c>
    </row>
    <row r="26" ht="12.75" customHeight="1">
      <c r="A26" s="19">
        <f t="shared" si="1"/>
        <v>46722</v>
      </c>
      <c r="B26" s="11"/>
      <c r="C26" s="12"/>
      <c r="D26" s="17"/>
      <c r="E26" s="14"/>
      <c r="F26" s="11">
        <v>70.0</v>
      </c>
      <c r="G26" s="12">
        <v>0.123</v>
      </c>
      <c r="H26" s="17">
        <f t="shared" si="3"/>
        <v>2114.206504</v>
      </c>
      <c r="I26" s="14"/>
      <c r="J26" s="11">
        <v>90.0</v>
      </c>
      <c r="K26" s="12">
        <v>0.15</v>
      </c>
      <c r="L26" s="17">
        <f t="shared" si="4"/>
        <v>4804.709244</v>
      </c>
      <c r="M26" s="14"/>
      <c r="N26" s="11">
        <v>150.0</v>
      </c>
      <c r="O26" s="12">
        <v>0.13</v>
      </c>
      <c r="P26" s="17">
        <f t="shared" si="5"/>
        <v>10199.5538</v>
      </c>
      <c r="Q26" s="14"/>
      <c r="R26" s="15"/>
      <c r="S26" s="16"/>
      <c r="T26" s="17"/>
    </row>
    <row r="27" ht="12.75" customHeight="1">
      <c r="A27" s="19">
        <f t="shared" si="1"/>
        <v>46753</v>
      </c>
      <c r="B27" s="11"/>
      <c r="C27" s="12"/>
      <c r="D27" s="17"/>
      <c r="E27" s="14"/>
      <c r="F27" s="11">
        <v>70.0</v>
      </c>
      <c r="G27" s="12">
        <v>0.123</v>
      </c>
      <c r="H27" s="17">
        <f t="shared" si="3"/>
        <v>2065.877121</v>
      </c>
      <c r="I27" s="14"/>
      <c r="J27" s="11">
        <v>90.0</v>
      </c>
      <c r="K27" s="12">
        <v>0.15</v>
      </c>
      <c r="L27" s="17">
        <f t="shared" si="4"/>
        <v>4774.768109</v>
      </c>
      <c r="M27" s="14"/>
      <c r="N27" s="11">
        <v>150.0</v>
      </c>
      <c r="O27" s="12">
        <v>0.13</v>
      </c>
      <c r="P27" s="17">
        <f t="shared" si="5"/>
        <v>10160.04897</v>
      </c>
      <c r="Q27" s="14"/>
      <c r="R27" s="15"/>
      <c r="S27" s="16"/>
      <c r="T27" s="17"/>
    </row>
    <row r="28" ht="12.75" customHeight="1">
      <c r="A28" s="19">
        <f t="shared" si="1"/>
        <v>46784</v>
      </c>
      <c r="B28" s="11"/>
      <c r="C28" s="12"/>
      <c r="D28" s="17"/>
      <c r="E28" s="14"/>
      <c r="F28" s="11">
        <v>70.0</v>
      </c>
      <c r="G28" s="12">
        <v>0.123</v>
      </c>
      <c r="H28" s="17">
        <f t="shared" si="3"/>
        <v>2017.052361</v>
      </c>
      <c r="I28" s="14"/>
      <c r="J28" s="11">
        <v>90.0</v>
      </c>
      <c r="K28" s="12">
        <v>0.15</v>
      </c>
      <c r="L28" s="17">
        <f t="shared" si="4"/>
        <v>4744.452711</v>
      </c>
      <c r="M28" s="14"/>
      <c r="N28" s="11">
        <v>150.0</v>
      </c>
      <c r="O28" s="12">
        <v>0.13</v>
      </c>
      <c r="P28" s="17">
        <f t="shared" si="5"/>
        <v>10120.11617</v>
      </c>
      <c r="Q28" s="14"/>
      <c r="R28" s="15"/>
      <c r="S28" s="16"/>
      <c r="T28" s="17"/>
    </row>
    <row r="29" ht="12.75" customHeight="1">
      <c r="A29" s="19">
        <f t="shared" si="1"/>
        <v>46813</v>
      </c>
      <c r="B29" s="11"/>
      <c r="C29" s="12"/>
      <c r="D29" s="17"/>
      <c r="E29" s="14"/>
      <c r="F29" s="11">
        <v>70.0</v>
      </c>
      <c r="G29" s="12">
        <v>0.123</v>
      </c>
      <c r="H29" s="17">
        <f t="shared" si="3"/>
        <v>1967.727148</v>
      </c>
      <c r="I29" s="14"/>
      <c r="J29" s="11">
        <v>90.0</v>
      </c>
      <c r="K29" s="12">
        <v>0.15</v>
      </c>
      <c r="L29" s="17">
        <f t="shared" si="4"/>
        <v>4713.75837</v>
      </c>
      <c r="M29" s="14"/>
      <c r="N29" s="11">
        <v>150.0</v>
      </c>
      <c r="O29" s="12">
        <v>0.13</v>
      </c>
      <c r="P29" s="17">
        <f t="shared" si="5"/>
        <v>10079.75076</v>
      </c>
      <c r="Q29" s="14"/>
      <c r="R29" s="15"/>
      <c r="S29" s="16"/>
      <c r="T29" s="17"/>
    </row>
    <row r="30" ht="12.75" customHeight="1">
      <c r="A30" s="19">
        <f t="shared" si="1"/>
        <v>46844</v>
      </c>
      <c r="B30" s="15"/>
      <c r="C30" s="16"/>
      <c r="D30" s="17"/>
      <c r="E30" s="14"/>
      <c r="F30" s="11">
        <v>70.0</v>
      </c>
      <c r="G30" s="12">
        <v>0.123</v>
      </c>
      <c r="H30" s="17">
        <f t="shared" si="3"/>
        <v>1917.896351</v>
      </c>
      <c r="I30" s="14"/>
      <c r="J30" s="11">
        <v>90.0</v>
      </c>
      <c r="K30" s="12">
        <v>0.15</v>
      </c>
      <c r="L30" s="17">
        <f t="shared" si="4"/>
        <v>4682.680349</v>
      </c>
      <c r="M30" s="14"/>
      <c r="N30" s="11">
        <v>150.0</v>
      </c>
      <c r="O30" s="12">
        <v>0.13</v>
      </c>
      <c r="P30" s="17">
        <f t="shared" si="5"/>
        <v>10038.94806</v>
      </c>
      <c r="Q30" s="14"/>
      <c r="R30" s="15"/>
      <c r="S30" s="16"/>
      <c r="T30" s="17"/>
    </row>
    <row r="31" ht="12.75" customHeight="1">
      <c r="A31" s="19">
        <f t="shared" si="1"/>
        <v>46874</v>
      </c>
      <c r="B31" s="15"/>
      <c r="C31" s="16"/>
      <c r="D31" s="17"/>
      <c r="E31" s="14"/>
      <c r="F31" s="11">
        <v>70.0</v>
      </c>
      <c r="G31" s="12">
        <v>0.123</v>
      </c>
      <c r="H31" s="17">
        <f t="shared" si="3"/>
        <v>1867.554789</v>
      </c>
      <c r="I31" s="14"/>
      <c r="J31" s="11">
        <v>90.0</v>
      </c>
      <c r="K31" s="12">
        <v>0.15</v>
      </c>
      <c r="L31" s="17">
        <f t="shared" si="4"/>
        <v>4651.213853</v>
      </c>
      <c r="M31" s="14"/>
      <c r="N31" s="11">
        <v>150.0</v>
      </c>
      <c r="O31" s="12">
        <v>0.13</v>
      </c>
      <c r="P31" s="17">
        <f t="shared" si="5"/>
        <v>9997.70333</v>
      </c>
      <c r="Q31" s="14"/>
      <c r="R31" s="15"/>
      <c r="S31" s="16"/>
      <c r="T31" s="17"/>
    </row>
    <row r="32" ht="12.75" customHeight="1">
      <c r="A32" s="19">
        <f t="shared" si="1"/>
        <v>46905</v>
      </c>
      <c r="B32" s="15"/>
      <c r="C32" s="16"/>
      <c r="D32" s="17"/>
      <c r="E32" s="14"/>
      <c r="F32" s="11">
        <v>70.0</v>
      </c>
      <c r="G32" s="12">
        <v>0.123</v>
      </c>
      <c r="H32" s="17">
        <f t="shared" si="3"/>
        <v>1816.697225</v>
      </c>
      <c r="I32" s="14"/>
      <c r="J32" s="11">
        <v>90.0</v>
      </c>
      <c r="K32" s="12">
        <v>0.15</v>
      </c>
      <c r="L32" s="17">
        <f t="shared" si="4"/>
        <v>4619.354027</v>
      </c>
      <c r="M32" s="14"/>
      <c r="N32" s="11">
        <v>150.0</v>
      </c>
      <c r="O32" s="12">
        <v>0.13</v>
      </c>
      <c r="P32" s="17">
        <f t="shared" si="5"/>
        <v>9956.011783</v>
      </c>
      <c r="Q32" s="14"/>
      <c r="R32" s="15"/>
      <c r="S32" s="16"/>
      <c r="T32" s="17"/>
    </row>
    <row r="33" ht="12.75" customHeight="1">
      <c r="A33" s="19">
        <f t="shared" si="1"/>
        <v>46935</v>
      </c>
      <c r="B33" s="15"/>
      <c r="C33" s="16"/>
      <c r="D33" s="17"/>
      <c r="E33" s="14"/>
      <c r="F33" s="11">
        <v>70.0</v>
      </c>
      <c r="G33" s="12">
        <v>0.123</v>
      </c>
      <c r="H33" s="17">
        <f t="shared" si="3"/>
        <v>1765.318372</v>
      </c>
      <c r="I33" s="14"/>
      <c r="J33" s="11">
        <v>90.0</v>
      </c>
      <c r="K33" s="12">
        <v>0.15</v>
      </c>
      <c r="L33" s="17">
        <f t="shared" si="4"/>
        <v>4587.095952</v>
      </c>
      <c r="M33" s="14"/>
      <c r="N33" s="11">
        <v>150.0</v>
      </c>
      <c r="O33" s="12">
        <v>0.13</v>
      </c>
      <c r="P33" s="17">
        <f t="shared" si="5"/>
        <v>9913.868577</v>
      </c>
      <c r="Q33" s="14"/>
      <c r="R33" s="15"/>
      <c r="S33" s="16"/>
      <c r="T33" s="17"/>
    </row>
    <row r="34" ht="12.75" customHeight="1">
      <c r="A34" s="19">
        <f t="shared" si="1"/>
        <v>46966</v>
      </c>
      <c r="B34" s="15"/>
      <c r="C34" s="16"/>
      <c r="D34" s="17"/>
      <c r="E34" s="14"/>
      <c r="F34" s="11">
        <v>70.0</v>
      </c>
      <c r="G34" s="12">
        <v>0.123</v>
      </c>
      <c r="H34" s="17">
        <f t="shared" si="3"/>
        <v>1713.412885</v>
      </c>
      <c r="I34" s="14"/>
      <c r="J34" s="11">
        <v>90.0</v>
      </c>
      <c r="K34" s="12">
        <v>0.15</v>
      </c>
      <c r="L34" s="17">
        <f t="shared" si="4"/>
        <v>4554.434651</v>
      </c>
      <c r="M34" s="14"/>
      <c r="N34" s="11">
        <v>150.0</v>
      </c>
      <c r="O34" s="12">
        <v>0.13</v>
      </c>
      <c r="P34" s="17">
        <f t="shared" si="5"/>
        <v>9871.26882</v>
      </c>
      <c r="Q34" s="14"/>
      <c r="R34" s="15"/>
      <c r="S34" s="16"/>
      <c r="T34" s="17"/>
    </row>
    <row r="35" ht="12.75" customHeight="1">
      <c r="A35" s="19">
        <f t="shared" si="1"/>
        <v>46997</v>
      </c>
      <c r="B35" s="15"/>
      <c r="C35" s="16"/>
      <c r="D35" s="17"/>
      <c r="E35" s="14"/>
      <c r="F35" s="11">
        <v>70.0</v>
      </c>
      <c r="G35" s="12">
        <v>0.123</v>
      </c>
      <c r="H35" s="17">
        <f t="shared" si="3"/>
        <v>1660.975367</v>
      </c>
      <c r="I35" s="14"/>
      <c r="J35" s="11">
        <v>90.0</v>
      </c>
      <c r="K35" s="12">
        <v>0.15</v>
      </c>
      <c r="L35" s="17">
        <f t="shared" si="4"/>
        <v>4521.365085</v>
      </c>
      <c r="M35" s="14"/>
      <c r="N35" s="11">
        <v>150.0</v>
      </c>
      <c r="O35" s="12">
        <v>0.13</v>
      </c>
      <c r="P35" s="17">
        <f t="shared" si="5"/>
        <v>9828.207566</v>
      </c>
      <c r="Q35" s="14"/>
      <c r="R35" s="15"/>
      <c r="S35" s="16"/>
      <c r="T35" s="17"/>
    </row>
    <row r="36" ht="12.75" customHeight="1">
      <c r="A36" s="19">
        <f t="shared" si="1"/>
        <v>47027</v>
      </c>
      <c r="B36" s="15"/>
      <c r="C36" s="16"/>
      <c r="D36" s="17"/>
      <c r="E36" s="14"/>
      <c r="F36" s="11">
        <v>70.0</v>
      </c>
      <c r="G36" s="12">
        <v>0.123</v>
      </c>
      <c r="H36" s="17">
        <f t="shared" si="3"/>
        <v>1608.000365</v>
      </c>
      <c r="I36" s="14"/>
      <c r="J36" s="11">
        <v>90.0</v>
      </c>
      <c r="K36" s="12">
        <v>0.15</v>
      </c>
      <c r="L36" s="17">
        <f t="shared" si="4"/>
        <v>4487.882148</v>
      </c>
      <c r="M36" s="14"/>
      <c r="N36" s="11">
        <v>150.0</v>
      </c>
      <c r="O36" s="12">
        <v>0.13</v>
      </c>
      <c r="P36" s="17">
        <f t="shared" si="5"/>
        <v>9784.679814</v>
      </c>
      <c r="Q36" s="14"/>
      <c r="R36" s="15"/>
      <c r="S36" s="16"/>
      <c r="T36" s="17"/>
    </row>
    <row r="37" ht="12.75" customHeight="1">
      <c r="A37" s="19">
        <f t="shared" si="1"/>
        <v>47058</v>
      </c>
      <c r="B37" s="15"/>
      <c r="C37" s="16"/>
      <c r="D37" s="17"/>
      <c r="E37" s="14"/>
      <c r="F37" s="11">
        <v>70.0</v>
      </c>
      <c r="G37" s="12">
        <v>0.123</v>
      </c>
      <c r="H37" s="17">
        <f t="shared" si="3"/>
        <v>1554.482369</v>
      </c>
      <c r="I37" s="14"/>
      <c r="J37" s="11">
        <v>90.0</v>
      </c>
      <c r="K37" s="12">
        <v>0.15</v>
      </c>
      <c r="L37" s="17">
        <f t="shared" si="4"/>
        <v>4453.980675</v>
      </c>
      <c r="M37" s="14"/>
      <c r="N37" s="11">
        <v>150.0</v>
      </c>
      <c r="O37" s="12">
        <v>0.13</v>
      </c>
      <c r="P37" s="17">
        <f t="shared" si="5"/>
        <v>9740.680512</v>
      </c>
      <c r="Q37" s="14"/>
      <c r="R37" s="15"/>
      <c r="S37" s="16"/>
      <c r="T37" s="17"/>
    </row>
    <row r="38" ht="12.75" customHeight="1">
      <c r="A38" s="19">
        <f t="shared" si="1"/>
        <v>47088</v>
      </c>
      <c r="B38" s="15"/>
      <c r="C38" s="16"/>
      <c r="D38" s="17"/>
      <c r="E38" s="14"/>
      <c r="F38" s="11">
        <v>70.0</v>
      </c>
      <c r="G38" s="12">
        <v>0.123</v>
      </c>
      <c r="H38" s="17">
        <f t="shared" si="3"/>
        <v>1500.415813</v>
      </c>
      <c r="I38" s="14"/>
      <c r="J38" s="11">
        <v>90.0</v>
      </c>
      <c r="K38" s="12">
        <v>0.15</v>
      </c>
      <c r="L38" s="17">
        <f t="shared" si="4"/>
        <v>4419.655433</v>
      </c>
      <c r="M38" s="14"/>
      <c r="N38" s="11">
        <v>150.0</v>
      </c>
      <c r="O38" s="12">
        <v>0.13</v>
      </c>
      <c r="P38" s="17">
        <f t="shared" si="5"/>
        <v>9696.204551</v>
      </c>
      <c r="Q38" s="14"/>
      <c r="R38" s="15"/>
      <c r="S38" s="16"/>
      <c r="T38" s="17"/>
    </row>
    <row r="39" ht="12.75" customHeight="1">
      <c r="A39" s="19">
        <f t="shared" si="1"/>
        <v>47119</v>
      </c>
      <c r="B39" s="15"/>
      <c r="C39" s="16"/>
      <c r="D39" s="17"/>
      <c r="E39" s="14"/>
      <c r="F39" s="11">
        <v>70.0</v>
      </c>
      <c r="G39" s="12">
        <v>0.123</v>
      </c>
      <c r="H39" s="17">
        <f t="shared" si="3"/>
        <v>1445.795075</v>
      </c>
      <c r="I39" s="14"/>
      <c r="J39" s="11">
        <v>90.0</v>
      </c>
      <c r="K39" s="12">
        <v>0.150000000000001</v>
      </c>
      <c r="L39" s="17">
        <f t="shared" si="4"/>
        <v>4384.901126</v>
      </c>
      <c r="M39" s="14"/>
      <c r="N39" s="11">
        <v>150.0</v>
      </c>
      <c r="O39" s="12">
        <v>0.13</v>
      </c>
      <c r="P39" s="17">
        <f t="shared" si="5"/>
        <v>9651.246767</v>
      </c>
      <c r="Q39" s="14"/>
      <c r="R39" s="15"/>
      <c r="S39" s="16"/>
      <c r="T39" s="17"/>
    </row>
    <row r="40" ht="12.75" customHeight="1">
      <c r="A40" s="19">
        <f t="shared" si="1"/>
        <v>47150</v>
      </c>
      <c r="B40" s="15"/>
      <c r="C40" s="16"/>
      <c r="D40" s="17"/>
      <c r="E40" s="14"/>
      <c r="F40" s="11">
        <v>70.0</v>
      </c>
      <c r="G40" s="12">
        <v>0.123</v>
      </c>
      <c r="H40" s="17">
        <f t="shared" si="3"/>
        <v>1390.614474</v>
      </c>
      <c r="I40" s="14"/>
      <c r="J40" s="11">
        <v>90.0</v>
      </c>
      <c r="K40" s="12">
        <v>0.150000000000001</v>
      </c>
      <c r="L40" s="17">
        <f t="shared" si="4"/>
        <v>4349.71239</v>
      </c>
      <c r="M40" s="14"/>
      <c r="N40" s="11">
        <v>150.0</v>
      </c>
      <c r="O40" s="12">
        <v>0.13</v>
      </c>
      <c r="P40" s="17">
        <f t="shared" si="5"/>
        <v>9605.801941</v>
      </c>
      <c r="Q40" s="14"/>
      <c r="R40" s="15"/>
      <c r="S40" s="16"/>
      <c r="T40" s="17"/>
    </row>
    <row r="41" ht="12.75" customHeight="1">
      <c r="A41" s="19">
        <f t="shared" si="1"/>
        <v>47178</v>
      </c>
      <c r="B41" s="15"/>
      <c r="C41" s="16"/>
      <c r="D41" s="17"/>
      <c r="E41" s="14"/>
      <c r="F41" s="11">
        <v>70.0</v>
      </c>
      <c r="G41" s="12">
        <v>0.123</v>
      </c>
      <c r="H41" s="17">
        <f t="shared" si="3"/>
        <v>1334.868273</v>
      </c>
      <c r="I41" s="14"/>
      <c r="J41" s="11">
        <v>90.0</v>
      </c>
      <c r="K41" s="12">
        <v>0.150000000000001</v>
      </c>
      <c r="L41" s="17">
        <f t="shared" si="4"/>
        <v>4314.083795</v>
      </c>
      <c r="M41" s="14"/>
      <c r="N41" s="11">
        <v>150.0</v>
      </c>
      <c r="O41" s="12">
        <v>0.13</v>
      </c>
      <c r="P41" s="17">
        <f t="shared" si="5"/>
        <v>9559.864795</v>
      </c>
      <c r="Q41" s="14"/>
      <c r="R41" s="15"/>
      <c r="S41" s="16"/>
      <c r="T41" s="17"/>
    </row>
    <row r="42" ht="12.75" customHeight="1">
      <c r="A42" s="19">
        <f t="shared" si="1"/>
        <v>47209</v>
      </c>
      <c r="B42" s="15"/>
      <c r="C42" s="16"/>
      <c r="D42" s="17"/>
      <c r="E42" s="14"/>
      <c r="F42" s="11">
        <v>70.0</v>
      </c>
      <c r="G42" s="12">
        <v>0.123</v>
      </c>
      <c r="H42" s="17">
        <f t="shared" si="3"/>
        <v>1278.550673</v>
      </c>
      <c r="I42" s="14"/>
      <c r="J42" s="11">
        <v>90.0</v>
      </c>
      <c r="K42" s="12">
        <v>0.150000000000001</v>
      </c>
      <c r="L42" s="17">
        <f t="shared" si="4"/>
        <v>4278.009843</v>
      </c>
      <c r="M42" s="14"/>
      <c r="N42" s="11">
        <v>150.0</v>
      </c>
      <c r="O42" s="12">
        <v>0.13</v>
      </c>
      <c r="P42" s="17">
        <f t="shared" si="5"/>
        <v>9513.429997</v>
      </c>
      <c r="Q42" s="14"/>
      <c r="R42" s="15"/>
      <c r="S42" s="16"/>
      <c r="T42" s="17"/>
    </row>
    <row r="43" ht="12.75" customHeight="1">
      <c r="A43" s="19">
        <f t="shared" si="1"/>
        <v>47239</v>
      </c>
      <c r="B43" s="22"/>
      <c r="C43" s="16"/>
      <c r="D43" s="23"/>
      <c r="E43" s="3"/>
      <c r="F43" s="11">
        <v>70.0</v>
      </c>
      <c r="G43" s="12">
        <v>0.123</v>
      </c>
      <c r="H43" s="17">
        <f t="shared" si="3"/>
        <v>1221.655817</v>
      </c>
      <c r="I43" s="3"/>
      <c r="J43" s="11">
        <v>90.0</v>
      </c>
      <c r="K43" s="12">
        <v>0.150000000000001</v>
      </c>
      <c r="L43" s="17">
        <f t="shared" si="4"/>
        <v>4241.484966</v>
      </c>
      <c r="M43" s="3"/>
      <c r="N43" s="11">
        <v>150.0</v>
      </c>
      <c r="O43" s="12">
        <v>0.13</v>
      </c>
      <c r="P43" s="17">
        <f t="shared" si="5"/>
        <v>9466.492155</v>
      </c>
      <c r="Q43" s="3"/>
      <c r="R43" s="22"/>
      <c r="S43" s="16"/>
      <c r="T43" s="23"/>
    </row>
    <row r="44" ht="12.75" customHeight="1">
      <c r="A44" s="19">
        <f t="shared" si="1"/>
        <v>47270</v>
      </c>
      <c r="B44" s="22"/>
      <c r="C44" s="16"/>
      <c r="D44" s="23"/>
      <c r="E44" s="3"/>
      <c r="F44" s="11">
        <v>70.0</v>
      </c>
      <c r="G44" s="12">
        <v>0.123</v>
      </c>
      <c r="H44" s="17">
        <f t="shared" si="3"/>
        <v>1164.177789</v>
      </c>
      <c r="I44" s="3"/>
      <c r="J44" s="11">
        <v>90.0</v>
      </c>
      <c r="K44" s="12">
        <v>0.150000000000001</v>
      </c>
      <c r="L44" s="17">
        <f t="shared" si="4"/>
        <v>4204.503528</v>
      </c>
      <c r="M44" s="3"/>
      <c r="N44" s="11">
        <v>150.0</v>
      </c>
      <c r="O44" s="12">
        <v>0.13</v>
      </c>
      <c r="P44" s="17">
        <f t="shared" si="5"/>
        <v>9419.04582</v>
      </c>
      <c r="Q44" s="3"/>
      <c r="R44" s="22"/>
      <c r="S44" s="16"/>
      <c r="T44" s="23"/>
    </row>
    <row r="45" ht="12.75" customHeight="1">
      <c r="A45" s="19">
        <f t="shared" si="1"/>
        <v>47300</v>
      </c>
      <c r="B45" s="22"/>
      <c r="C45" s="16"/>
      <c r="D45" s="23"/>
      <c r="E45" s="3"/>
      <c r="F45" s="11">
        <v>70.0</v>
      </c>
      <c r="G45" s="12">
        <v>0.123</v>
      </c>
      <c r="H45" s="17">
        <f t="shared" si="3"/>
        <v>1106.110611</v>
      </c>
      <c r="I45" s="3"/>
      <c r="J45" s="11">
        <v>90.0</v>
      </c>
      <c r="K45" s="12">
        <v>0.150000000000001</v>
      </c>
      <c r="L45" s="17">
        <f t="shared" si="4"/>
        <v>4167.059822</v>
      </c>
      <c r="M45" s="3"/>
      <c r="N45" s="11">
        <v>150.0</v>
      </c>
      <c r="O45" s="12">
        <v>0.13</v>
      </c>
      <c r="P45" s="17">
        <f t="shared" si="5"/>
        <v>9371.085483</v>
      </c>
      <c r="Q45" s="3"/>
      <c r="R45" s="22"/>
      <c r="S45" s="16"/>
      <c r="T45" s="23"/>
    </row>
    <row r="46" ht="12.75" customHeight="1">
      <c r="A46" s="19">
        <f t="shared" si="1"/>
        <v>47331</v>
      </c>
      <c r="B46" s="22"/>
      <c r="C46" s="16"/>
      <c r="D46" s="23"/>
      <c r="E46" s="3"/>
      <c r="F46" s="11">
        <v>70.0</v>
      </c>
      <c r="G46" s="12">
        <v>0.123</v>
      </c>
      <c r="H46" s="17">
        <f t="shared" si="3"/>
        <v>1047.448245</v>
      </c>
      <c r="I46" s="3"/>
      <c r="J46" s="11">
        <v>90.0</v>
      </c>
      <c r="K46" s="12">
        <v>0.150000000000001</v>
      </c>
      <c r="L46" s="17">
        <f t="shared" si="4"/>
        <v>4129.14807</v>
      </c>
      <c r="M46" s="3"/>
      <c r="N46" s="11">
        <v>150.0</v>
      </c>
      <c r="O46" s="12">
        <v>0.13</v>
      </c>
      <c r="P46" s="17">
        <f t="shared" si="5"/>
        <v>9322.605576</v>
      </c>
      <c r="Q46" s="3"/>
      <c r="R46" s="22"/>
      <c r="S46" s="16"/>
      <c r="T46" s="23"/>
    </row>
    <row r="47" ht="12.75" customHeight="1">
      <c r="A47" s="19">
        <f t="shared" si="1"/>
        <v>47362</v>
      </c>
      <c r="B47" s="22"/>
      <c r="C47" s="16"/>
      <c r="D47" s="23"/>
      <c r="E47" s="3"/>
      <c r="F47" s="11">
        <v>70.0</v>
      </c>
      <c r="G47" s="12">
        <v>0.123</v>
      </c>
      <c r="H47" s="17">
        <f t="shared" si="3"/>
        <v>988.1845898</v>
      </c>
      <c r="I47" s="3"/>
      <c r="J47" s="11">
        <v>90.0</v>
      </c>
      <c r="K47" s="12">
        <v>0.150000000000001</v>
      </c>
      <c r="L47" s="17">
        <f t="shared" si="4"/>
        <v>4090.762421</v>
      </c>
      <c r="M47" s="3"/>
      <c r="N47" s="11">
        <v>150.0</v>
      </c>
      <c r="O47" s="12">
        <v>0.13</v>
      </c>
      <c r="P47" s="17">
        <f t="shared" si="5"/>
        <v>9273.60047</v>
      </c>
      <c r="Q47" s="3"/>
      <c r="R47" s="22"/>
      <c r="S47" s="16"/>
      <c r="T47" s="23"/>
    </row>
    <row r="48" ht="12.75" customHeight="1">
      <c r="A48" s="19">
        <f t="shared" si="1"/>
        <v>47392</v>
      </c>
      <c r="B48" s="22"/>
      <c r="C48" s="16"/>
      <c r="D48" s="23"/>
      <c r="E48" s="3"/>
      <c r="F48" s="11">
        <v>70.0</v>
      </c>
      <c r="G48" s="12">
        <v>0.123</v>
      </c>
      <c r="H48" s="17">
        <f t="shared" si="3"/>
        <v>928.3134818</v>
      </c>
      <c r="I48" s="3"/>
      <c r="J48" s="11">
        <v>90.0</v>
      </c>
      <c r="K48" s="12">
        <v>0.150000000000001</v>
      </c>
      <c r="L48" s="17">
        <f t="shared" si="4"/>
        <v>4051.896951</v>
      </c>
      <c r="M48" s="3"/>
      <c r="N48" s="11">
        <v>150.0</v>
      </c>
      <c r="O48" s="12">
        <v>0.13</v>
      </c>
      <c r="P48" s="17">
        <f t="shared" si="5"/>
        <v>9224.064475</v>
      </c>
      <c r="Q48" s="3"/>
      <c r="R48" s="22"/>
      <c r="S48" s="16"/>
      <c r="T48" s="23"/>
    </row>
    <row r="49" ht="12.75" customHeight="1">
      <c r="A49" s="19">
        <f t="shared" si="1"/>
        <v>47423</v>
      </c>
      <c r="B49" s="22"/>
      <c r="C49" s="16"/>
      <c r="D49" s="23"/>
      <c r="E49" s="3"/>
      <c r="F49" s="11">
        <v>70.0</v>
      </c>
      <c r="G49" s="12">
        <v>0.123</v>
      </c>
      <c r="H49" s="17">
        <f t="shared" si="3"/>
        <v>867.828695</v>
      </c>
      <c r="I49" s="3"/>
      <c r="J49" s="11">
        <v>90.0</v>
      </c>
      <c r="K49" s="12">
        <v>0.150000000000001</v>
      </c>
      <c r="L49" s="17">
        <f t="shared" si="4"/>
        <v>4012.545663</v>
      </c>
      <c r="M49" s="3"/>
      <c r="N49" s="11">
        <v>150.0</v>
      </c>
      <c r="O49" s="12">
        <v>0.13</v>
      </c>
      <c r="P49" s="17">
        <f t="shared" si="5"/>
        <v>9173.99184</v>
      </c>
      <c r="Q49" s="3"/>
      <c r="R49" s="22"/>
      <c r="S49" s="16"/>
      <c r="T49" s="23"/>
    </row>
    <row r="50" ht="12.75" customHeight="1">
      <c r="A50" s="19">
        <f t="shared" si="1"/>
        <v>47453</v>
      </c>
      <c r="B50" s="22"/>
      <c r="C50" s="16"/>
      <c r="D50" s="23"/>
      <c r="E50" s="3"/>
      <c r="F50" s="11">
        <v>70.0</v>
      </c>
      <c r="G50" s="12">
        <v>0.123</v>
      </c>
      <c r="H50" s="17">
        <f t="shared" si="3"/>
        <v>806.7239391</v>
      </c>
      <c r="I50" s="3"/>
      <c r="J50" s="11">
        <v>90.0</v>
      </c>
      <c r="K50" s="12">
        <v>0.150000000000001</v>
      </c>
      <c r="L50" s="17">
        <f t="shared" si="4"/>
        <v>3972.702483</v>
      </c>
      <c r="M50" s="3"/>
      <c r="N50" s="11">
        <v>150.0</v>
      </c>
      <c r="O50" s="12">
        <v>0.13</v>
      </c>
      <c r="P50" s="17">
        <f t="shared" si="5"/>
        <v>9123.376752</v>
      </c>
      <c r="Q50" s="3"/>
      <c r="R50" s="22"/>
      <c r="S50" s="16"/>
      <c r="T50" s="23"/>
    </row>
    <row r="51" ht="12.75" customHeight="1">
      <c r="A51" s="19">
        <f t="shared" si="1"/>
        <v>47484</v>
      </c>
      <c r="B51" s="22"/>
      <c r="C51" s="16"/>
      <c r="D51" s="23"/>
      <c r="E51" s="3"/>
      <c r="F51" s="11">
        <v>70.0</v>
      </c>
      <c r="G51" s="12">
        <v>0.123</v>
      </c>
      <c r="H51" s="17">
        <f t="shared" si="3"/>
        <v>744.9928595</v>
      </c>
      <c r="I51" s="3"/>
      <c r="J51" s="11">
        <v>90.0</v>
      </c>
      <c r="K51" s="12">
        <v>0.150000000000001</v>
      </c>
      <c r="L51" s="17">
        <f t="shared" si="4"/>
        <v>3932.361265</v>
      </c>
      <c r="M51" s="3"/>
      <c r="N51" s="11">
        <v>150.0</v>
      </c>
      <c r="O51" s="12">
        <v>0.13</v>
      </c>
      <c r="P51" s="17">
        <f t="shared" si="5"/>
        <v>9072.213333</v>
      </c>
      <c r="Q51" s="3"/>
      <c r="R51" s="22"/>
      <c r="S51" s="16"/>
      <c r="T51" s="23"/>
    </row>
    <row r="52" ht="12.75" customHeight="1">
      <c r="A52" s="19">
        <f t="shared" si="1"/>
        <v>47515</v>
      </c>
      <c r="B52" s="22"/>
      <c r="C52" s="16"/>
      <c r="D52" s="23"/>
      <c r="E52" s="3"/>
      <c r="F52" s="11">
        <v>70.0</v>
      </c>
      <c r="G52" s="12">
        <v>0.123</v>
      </c>
      <c r="H52" s="17">
        <f t="shared" si="3"/>
        <v>682.6290363</v>
      </c>
      <c r="I52" s="3"/>
      <c r="J52" s="11">
        <v>90.0</v>
      </c>
      <c r="K52" s="12">
        <v>0.150000000000001</v>
      </c>
      <c r="L52" s="17">
        <f t="shared" si="4"/>
        <v>3891.51578</v>
      </c>
      <c r="M52" s="3"/>
      <c r="N52" s="11">
        <v>150.0</v>
      </c>
      <c r="O52" s="12">
        <v>0.13</v>
      </c>
      <c r="P52" s="17">
        <f t="shared" si="5"/>
        <v>9020.495644</v>
      </c>
      <c r="Q52" s="3"/>
      <c r="R52" s="22"/>
      <c r="S52" s="16"/>
      <c r="T52" s="23"/>
    </row>
    <row r="53" ht="12.75" customHeight="1">
      <c r="A53" s="19">
        <f t="shared" si="1"/>
        <v>47543</v>
      </c>
      <c r="B53" s="22"/>
      <c r="C53" s="16"/>
      <c r="D53" s="23"/>
      <c r="E53" s="3"/>
      <c r="F53" s="11">
        <v>70.0</v>
      </c>
      <c r="G53" s="12">
        <v>0.123</v>
      </c>
      <c r="H53" s="17">
        <f t="shared" si="3"/>
        <v>619.6259839</v>
      </c>
      <c r="I53" s="3"/>
      <c r="J53" s="11">
        <v>90.0</v>
      </c>
      <c r="K53" s="12">
        <v>0.150000000000001</v>
      </c>
      <c r="L53" s="17">
        <f t="shared" si="4"/>
        <v>3850.159728</v>
      </c>
      <c r="M53" s="3"/>
      <c r="N53" s="11">
        <v>150.0</v>
      </c>
      <c r="O53" s="12">
        <v>0.13</v>
      </c>
      <c r="P53" s="17">
        <f t="shared" si="5"/>
        <v>8968.21768</v>
      </c>
      <c r="Q53" s="3"/>
      <c r="R53" s="22"/>
      <c r="S53" s="16"/>
      <c r="T53" s="23"/>
    </row>
    <row r="54" ht="12.75" customHeight="1">
      <c r="A54" s="19">
        <f t="shared" si="1"/>
        <v>47574</v>
      </c>
      <c r="B54" s="22"/>
      <c r="C54" s="16"/>
      <c r="D54" s="23"/>
      <c r="E54" s="3"/>
      <c r="F54" s="11">
        <v>70.0</v>
      </c>
      <c r="G54" s="12">
        <v>0.123</v>
      </c>
      <c r="H54" s="17">
        <f t="shared" si="3"/>
        <v>555.9771503</v>
      </c>
      <c r="I54" s="3"/>
      <c r="J54" s="11">
        <v>90.0</v>
      </c>
      <c r="K54" s="12">
        <v>0.150000000000001</v>
      </c>
      <c r="L54" s="17">
        <f t="shared" si="4"/>
        <v>3808.286724</v>
      </c>
      <c r="M54" s="3"/>
      <c r="N54" s="11">
        <v>150.0</v>
      </c>
      <c r="O54" s="12">
        <v>0.13</v>
      </c>
      <c r="P54" s="17">
        <f t="shared" si="5"/>
        <v>8915.373372</v>
      </c>
      <c r="Q54" s="3"/>
      <c r="R54" s="22"/>
      <c r="S54" s="16"/>
      <c r="T54" s="23"/>
    </row>
    <row r="55" ht="12.75" customHeight="1">
      <c r="A55" s="19">
        <f t="shared" si="1"/>
        <v>47604</v>
      </c>
      <c r="B55" s="22"/>
      <c r="C55" s="16"/>
      <c r="D55" s="23"/>
      <c r="E55" s="3"/>
      <c r="F55" s="11">
        <v>70.0</v>
      </c>
      <c r="G55" s="12">
        <v>0.123</v>
      </c>
      <c r="H55" s="17">
        <f t="shared" si="3"/>
        <v>491.675916</v>
      </c>
      <c r="I55" s="3"/>
      <c r="J55" s="11">
        <v>90.0</v>
      </c>
      <c r="K55" s="12">
        <v>0.150000000000001</v>
      </c>
      <c r="L55" s="17">
        <f t="shared" si="4"/>
        <v>3765.890308</v>
      </c>
      <c r="M55" s="3"/>
      <c r="N55" s="11">
        <v>150.0</v>
      </c>
      <c r="O55" s="12">
        <v>0.13</v>
      </c>
      <c r="P55" s="17">
        <f t="shared" si="5"/>
        <v>8861.956583</v>
      </c>
      <c r="Q55" s="3"/>
      <c r="R55" s="22"/>
      <c r="S55" s="16"/>
      <c r="T55" s="23"/>
    </row>
    <row r="56" ht="12.75" customHeight="1">
      <c r="A56" s="19">
        <f t="shared" si="1"/>
        <v>47635</v>
      </c>
      <c r="B56" s="22"/>
      <c r="C56" s="16"/>
      <c r="D56" s="23"/>
      <c r="E56" s="3"/>
      <c r="F56" s="11">
        <v>70.0</v>
      </c>
      <c r="G56" s="12">
        <v>0.123</v>
      </c>
      <c r="H56" s="17">
        <f t="shared" si="3"/>
        <v>426.7155942</v>
      </c>
      <c r="I56" s="3"/>
      <c r="J56" s="11">
        <v>90.0</v>
      </c>
      <c r="K56" s="12">
        <v>0.150000000000001</v>
      </c>
      <c r="L56" s="17">
        <f t="shared" si="4"/>
        <v>3722.963937</v>
      </c>
      <c r="M56" s="3"/>
      <c r="N56" s="11">
        <v>150.0</v>
      </c>
      <c r="O56" s="12">
        <v>0.13</v>
      </c>
      <c r="P56" s="17">
        <f t="shared" si="5"/>
        <v>8807.961113</v>
      </c>
      <c r="Q56" s="3"/>
      <c r="R56" s="22"/>
      <c r="S56" s="16"/>
      <c r="T56" s="23"/>
    </row>
    <row r="57" ht="12.75" customHeight="1">
      <c r="A57" s="19">
        <f t="shared" si="1"/>
        <v>47665</v>
      </c>
      <c r="B57" s="22"/>
      <c r="C57" s="16"/>
      <c r="D57" s="23"/>
      <c r="E57" s="3"/>
      <c r="F57" s="11">
        <v>70.0</v>
      </c>
      <c r="G57" s="12">
        <v>0.123</v>
      </c>
      <c r="H57" s="17">
        <f t="shared" si="3"/>
        <v>361.089429</v>
      </c>
      <c r="I57" s="3"/>
      <c r="J57" s="11">
        <v>90.0</v>
      </c>
      <c r="K57" s="12">
        <v>0.150000000000001</v>
      </c>
      <c r="L57" s="17">
        <f t="shared" si="4"/>
        <v>3679.500986</v>
      </c>
      <c r="M57" s="3"/>
      <c r="N57" s="11">
        <v>150.0</v>
      </c>
      <c r="O57" s="12">
        <v>0.13</v>
      </c>
      <c r="P57" s="17">
        <f t="shared" si="5"/>
        <v>8753.380692</v>
      </c>
      <c r="Q57" s="3"/>
      <c r="R57" s="22"/>
      <c r="S57" s="16"/>
      <c r="T57" s="23"/>
    </row>
    <row r="58" ht="12.75" customHeight="1">
      <c r="A58" s="19">
        <f t="shared" si="1"/>
        <v>47696</v>
      </c>
      <c r="B58" s="22"/>
      <c r="C58" s="16"/>
      <c r="D58" s="23"/>
      <c r="E58" s="3"/>
      <c r="F58" s="11">
        <v>70.0</v>
      </c>
      <c r="G58" s="12">
        <v>0.123</v>
      </c>
      <c r="H58" s="17">
        <f t="shared" si="3"/>
        <v>294.7905957</v>
      </c>
      <c r="I58" s="3"/>
      <c r="J58" s="11">
        <v>90.0</v>
      </c>
      <c r="K58" s="12">
        <v>0.150000000000001</v>
      </c>
      <c r="L58" s="17">
        <f t="shared" si="4"/>
        <v>3635.494749</v>
      </c>
      <c r="M58" s="3"/>
      <c r="N58" s="11">
        <v>150.0</v>
      </c>
      <c r="O58" s="12">
        <v>0.13</v>
      </c>
      <c r="P58" s="17">
        <f t="shared" si="5"/>
        <v>8698.208983</v>
      </c>
      <c r="Q58" s="3"/>
      <c r="R58" s="22"/>
      <c r="S58" s="16"/>
      <c r="T58" s="23"/>
    </row>
    <row r="59" ht="12.75" customHeight="1">
      <c r="A59" s="19">
        <f t="shared" si="1"/>
        <v>47727</v>
      </c>
      <c r="B59" s="22"/>
      <c r="C59" s="16"/>
      <c r="D59" s="23"/>
      <c r="E59" s="3"/>
      <c r="F59" s="11">
        <v>70.0</v>
      </c>
      <c r="G59" s="12">
        <v>0.123</v>
      </c>
      <c r="H59" s="17">
        <f t="shared" si="3"/>
        <v>227.8121993</v>
      </c>
      <c r="I59" s="3"/>
      <c r="J59" s="11">
        <v>90.0</v>
      </c>
      <c r="K59" s="12">
        <v>0.150000000000001</v>
      </c>
      <c r="L59" s="17">
        <f t="shared" si="4"/>
        <v>3590.938433</v>
      </c>
      <c r="M59" s="3"/>
      <c r="N59" s="11">
        <v>150.0</v>
      </c>
      <c r="O59" s="12">
        <v>0.13</v>
      </c>
      <c r="P59" s="17">
        <f t="shared" si="5"/>
        <v>8642.43958</v>
      </c>
      <c r="Q59" s="3"/>
      <c r="R59" s="22"/>
      <c r="S59" s="16"/>
      <c r="T59" s="23"/>
    </row>
    <row r="60" ht="12.75" customHeight="1">
      <c r="A60" s="19">
        <f t="shared" si="1"/>
        <v>47757</v>
      </c>
      <c r="B60" s="22"/>
      <c r="C60" s="16"/>
      <c r="D60" s="23"/>
      <c r="E60" s="3"/>
      <c r="F60" s="11">
        <v>70.0</v>
      </c>
      <c r="G60" s="12">
        <v>0.123</v>
      </c>
      <c r="H60" s="17">
        <f t="shared" si="3"/>
        <v>160.1472743</v>
      </c>
      <c r="I60" s="3"/>
      <c r="J60" s="11">
        <v>90.0</v>
      </c>
      <c r="K60" s="12">
        <v>0.150000000000001</v>
      </c>
      <c r="L60" s="17">
        <f t="shared" si="4"/>
        <v>3545.825163</v>
      </c>
      <c r="M60" s="3"/>
      <c r="N60" s="11">
        <v>150.0</v>
      </c>
      <c r="O60" s="12">
        <v>0.13</v>
      </c>
      <c r="P60" s="17">
        <f t="shared" si="5"/>
        <v>8586.066009</v>
      </c>
      <c r="Q60" s="3"/>
      <c r="R60" s="22"/>
      <c r="S60" s="16"/>
      <c r="T60" s="23"/>
    </row>
    <row r="61" ht="12.75" customHeight="1">
      <c r="A61" s="19">
        <f t="shared" si="1"/>
        <v>47788</v>
      </c>
      <c r="B61" s="22"/>
      <c r="C61" s="16"/>
      <c r="D61" s="23"/>
      <c r="E61" s="3"/>
      <c r="F61" s="11">
        <v>70.0</v>
      </c>
      <c r="G61" s="12">
        <v>0.123</v>
      </c>
      <c r="H61" s="17">
        <f t="shared" si="3"/>
        <v>91.78878389</v>
      </c>
      <c r="I61" s="3"/>
      <c r="J61" s="11">
        <v>90.0</v>
      </c>
      <c r="K61" s="12">
        <v>0.150000000000001</v>
      </c>
      <c r="L61" s="17">
        <f t="shared" si="4"/>
        <v>3500.147978</v>
      </c>
      <c r="M61" s="3"/>
      <c r="N61" s="11">
        <v>150.0</v>
      </c>
      <c r="O61" s="12">
        <v>0.13</v>
      </c>
      <c r="P61" s="17">
        <f t="shared" si="5"/>
        <v>8529.081724</v>
      </c>
      <c r="Q61" s="3"/>
      <c r="R61" s="22"/>
      <c r="S61" s="16"/>
      <c r="T61" s="23"/>
    </row>
    <row r="62" ht="12.75" customHeight="1">
      <c r="A62" s="19">
        <f t="shared" si="1"/>
        <v>47818</v>
      </c>
      <c r="B62" s="22"/>
      <c r="C62" s="16"/>
      <c r="D62" s="23"/>
      <c r="E62" s="3"/>
      <c r="F62" s="11">
        <v>70.0</v>
      </c>
      <c r="G62" s="12">
        <v>0.123</v>
      </c>
      <c r="H62" s="17">
        <f t="shared" si="3"/>
        <v>22.72961892</v>
      </c>
      <c r="I62" s="3"/>
      <c r="J62" s="11">
        <v>90.0</v>
      </c>
      <c r="K62" s="12">
        <v>0.150000000000001</v>
      </c>
      <c r="L62" s="17">
        <f t="shared" si="4"/>
        <v>3453.899828</v>
      </c>
      <c r="M62" s="3"/>
      <c r="N62" s="11">
        <v>150.0</v>
      </c>
      <c r="O62" s="12">
        <v>0.13</v>
      </c>
      <c r="P62" s="17">
        <f t="shared" si="5"/>
        <v>8471.480109</v>
      </c>
      <c r="Q62" s="3"/>
      <c r="R62" s="22"/>
      <c r="S62" s="16"/>
      <c r="T62" s="23"/>
    </row>
    <row r="63" ht="12.75" customHeight="1">
      <c r="A63" s="19">
        <f t="shared" si="1"/>
        <v>47849</v>
      </c>
      <c r="B63" s="22"/>
      <c r="C63" s="16"/>
      <c r="D63" s="23"/>
      <c r="E63" s="3"/>
      <c r="F63" s="11">
        <v>70.0</v>
      </c>
      <c r="G63" s="12">
        <v>0.123</v>
      </c>
      <c r="H63" s="17">
        <f t="shared" si="3"/>
        <v>-47.03740249</v>
      </c>
      <c r="I63" s="3"/>
      <c r="J63" s="11">
        <v>90.0</v>
      </c>
      <c r="K63" s="12">
        <v>0.150000000000001</v>
      </c>
      <c r="L63" s="17">
        <f t="shared" si="4"/>
        <v>3407.073575</v>
      </c>
      <c r="M63" s="3"/>
      <c r="N63" s="11">
        <v>150.0</v>
      </c>
      <c r="O63" s="12">
        <v>0.13</v>
      </c>
      <c r="P63" s="17">
        <f t="shared" si="5"/>
        <v>8413.254477</v>
      </c>
      <c r="Q63" s="3"/>
      <c r="R63" s="22"/>
      <c r="S63" s="16"/>
      <c r="T63" s="23"/>
    </row>
    <row r="64" ht="12.75" customHeight="1">
      <c r="A64" s="19">
        <f t="shared" si="1"/>
        <v>47880</v>
      </c>
      <c r="B64" s="22"/>
      <c r="C64" s="16"/>
      <c r="D64" s="23"/>
      <c r="E64" s="3"/>
      <c r="F64" s="22"/>
      <c r="G64" s="16"/>
      <c r="H64" s="23"/>
      <c r="I64" s="3"/>
      <c r="J64" s="11">
        <v>90.0</v>
      </c>
      <c r="K64" s="12">
        <v>0.150000000000001</v>
      </c>
      <c r="L64" s="17">
        <f t="shared" si="4"/>
        <v>3359.661995</v>
      </c>
      <c r="M64" s="3"/>
      <c r="N64" s="11">
        <v>150.0</v>
      </c>
      <c r="O64" s="12">
        <v>0.13</v>
      </c>
      <c r="P64" s="17">
        <f t="shared" si="5"/>
        <v>8354.398067</v>
      </c>
      <c r="Q64" s="3"/>
      <c r="R64" s="22"/>
      <c r="S64" s="16"/>
      <c r="T64" s="23"/>
    </row>
    <row r="65" ht="12.75" customHeight="1">
      <c r="A65" s="19">
        <f t="shared" si="1"/>
        <v>47908</v>
      </c>
      <c r="B65" s="22"/>
      <c r="C65" s="16"/>
      <c r="D65" s="23"/>
      <c r="E65" s="3"/>
      <c r="F65" s="22"/>
      <c r="G65" s="16"/>
      <c r="H65" s="23"/>
      <c r="I65" s="3"/>
      <c r="J65" s="11">
        <v>90.0</v>
      </c>
      <c r="K65" s="12">
        <v>0.150000000000001</v>
      </c>
      <c r="L65" s="17">
        <f t="shared" si="4"/>
        <v>3311.65777</v>
      </c>
      <c r="M65" s="3"/>
      <c r="N65" s="11">
        <v>150.0</v>
      </c>
      <c r="O65" s="12">
        <v>0.13</v>
      </c>
      <c r="P65" s="17">
        <f t="shared" si="5"/>
        <v>8294.904046</v>
      </c>
      <c r="Q65" s="3"/>
      <c r="R65" s="22"/>
      <c r="S65" s="16"/>
      <c r="T65" s="23"/>
    </row>
    <row r="66" ht="12.75" customHeight="1">
      <c r="A66" s="19">
        <f t="shared" si="1"/>
        <v>47939</v>
      </c>
      <c r="B66" s="22"/>
      <c r="C66" s="16"/>
      <c r="D66" s="23"/>
      <c r="E66" s="3"/>
      <c r="F66" s="22"/>
      <c r="G66" s="16"/>
      <c r="H66" s="23"/>
      <c r="I66" s="3"/>
      <c r="J66" s="11">
        <v>90.0</v>
      </c>
      <c r="K66" s="12">
        <v>0.150000000000001</v>
      </c>
      <c r="L66" s="17">
        <f t="shared" si="4"/>
        <v>3263.053492</v>
      </c>
      <c r="M66" s="3"/>
      <c r="N66" s="11">
        <v>150.0</v>
      </c>
      <c r="O66" s="12">
        <v>0.13</v>
      </c>
      <c r="P66" s="17">
        <f t="shared" si="5"/>
        <v>8234.765507</v>
      </c>
      <c r="Q66" s="3"/>
      <c r="R66" s="22"/>
      <c r="S66" s="16"/>
      <c r="T66" s="23"/>
    </row>
    <row r="67" ht="12.75" customHeight="1">
      <c r="A67" s="19">
        <f t="shared" si="1"/>
        <v>47969</v>
      </c>
      <c r="B67" s="22"/>
      <c r="C67" s="16"/>
      <c r="D67" s="23"/>
      <c r="E67" s="3"/>
      <c r="F67" s="22"/>
      <c r="G67" s="16"/>
      <c r="H67" s="23"/>
      <c r="I67" s="3"/>
      <c r="J67" s="11">
        <v>90.0</v>
      </c>
      <c r="K67" s="12">
        <v>0.150000000000001</v>
      </c>
      <c r="L67" s="17">
        <f t="shared" si="4"/>
        <v>3213.841661</v>
      </c>
      <c r="M67" s="3"/>
      <c r="N67" s="11">
        <v>150.0</v>
      </c>
      <c r="O67" s="12">
        <v>0.13</v>
      </c>
      <c r="P67" s="17">
        <f t="shared" si="5"/>
        <v>8173.975466</v>
      </c>
      <c r="Q67" s="3"/>
      <c r="R67" s="22"/>
      <c r="S67" s="16"/>
      <c r="T67" s="23"/>
    </row>
    <row r="68" ht="12.75" customHeight="1">
      <c r="A68" s="19">
        <f t="shared" si="1"/>
        <v>48000</v>
      </c>
      <c r="B68" s="22"/>
      <c r="C68" s="16"/>
      <c r="D68" s="23"/>
      <c r="E68" s="3"/>
      <c r="F68" s="22"/>
      <c r="G68" s="16"/>
      <c r="H68" s="23"/>
      <c r="I68" s="3"/>
      <c r="J68" s="11">
        <v>90.0</v>
      </c>
      <c r="K68" s="12">
        <v>0.150000000000001</v>
      </c>
      <c r="L68" s="17">
        <f t="shared" si="4"/>
        <v>3164.014682</v>
      </c>
      <c r="M68" s="3"/>
      <c r="N68" s="11">
        <v>150.0</v>
      </c>
      <c r="O68" s="12">
        <v>0.13</v>
      </c>
      <c r="P68" s="17">
        <f t="shared" si="5"/>
        <v>8112.526867</v>
      </c>
      <c r="Q68" s="3"/>
      <c r="R68" s="22"/>
      <c r="S68" s="16"/>
      <c r="T68" s="23"/>
    </row>
    <row r="69" ht="12.75" customHeight="1">
      <c r="A69" s="19">
        <f t="shared" si="1"/>
        <v>48030</v>
      </c>
      <c r="B69" s="22"/>
      <c r="C69" s="16"/>
      <c r="D69" s="23"/>
      <c r="E69" s="3"/>
      <c r="F69" s="22"/>
      <c r="G69" s="16"/>
      <c r="H69" s="23"/>
      <c r="I69" s="3"/>
      <c r="J69" s="11">
        <v>90.0</v>
      </c>
      <c r="K69" s="12">
        <v>0.150000000000001</v>
      </c>
      <c r="L69" s="17">
        <f t="shared" si="4"/>
        <v>3113.564865</v>
      </c>
      <c r="M69" s="3"/>
      <c r="N69" s="11">
        <v>150.0</v>
      </c>
      <c r="O69" s="12">
        <v>0.13</v>
      </c>
      <c r="P69" s="17">
        <f t="shared" si="5"/>
        <v>8050.412575</v>
      </c>
      <c r="Q69" s="3"/>
      <c r="R69" s="22"/>
      <c r="S69" s="16"/>
      <c r="T69" s="23"/>
    </row>
    <row r="70" ht="12.75" customHeight="1">
      <c r="A70" s="19">
        <f t="shared" si="1"/>
        <v>48061</v>
      </c>
      <c r="B70" s="22"/>
      <c r="C70" s="16"/>
      <c r="D70" s="23"/>
      <c r="E70" s="3"/>
      <c r="F70" s="22"/>
      <c r="G70" s="16"/>
      <c r="H70" s="23"/>
      <c r="I70" s="3"/>
      <c r="J70" s="11">
        <v>90.0</v>
      </c>
      <c r="K70" s="12">
        <v>0.150000000000001</v>
      </c>
      <c r="L70" s="17">
        <f t="shared" si="4"/>
        <v>3062.484426</v>
      </c>
      <c r="M70" s="3"/>
      <c r="N70" s="11">
        <v>150.0</v>
      </c>
      <c r="O70" s="12">
        <v>0.13</v>
      </c>
      <c r="P70" s="17">
        <f t="shared" si="5"/>
        <v>7987.625378</v>
      </c>
      <c r="Q70" s="3"/>
      <c r="R70" s="22"/>
      <c r="S70" s="16"/>
      <c r="T70" s="23"/>
    </row>
    <row r="71" ht="12.75" customHeight="1">
      <c r="A71" s="19">
        <f t="shared" si="1"/>
        <v>48092</v>
      </c>
      <c r="B71" s="22"/>
      <c r="C71" s="16"/>
      <c r="D71" s="23"/>
      <c r="E71" s="3"/>
      <c r="F71" s="22"/>
      <c r="G71" s="16"/>
      <c r="H71" s="23"/>
      <c r="I71" s="3"/>
      <c r="J71" s="11">
        <v>90.0</v>
      </c>
      <c r="K71" s="12">
        <v>0.150000000000001</v>
      </c>
      <c r="L71" s="17">
        <f t="shared" si="4"/>
        <v>3010.765481</v>
      </c>
      <c r="M71" s="3"/>
      <c r="N71" s="11">
        <v>150.0</v>
      </c>
      <c r="O71" s="12">
        <v>0.13</v>
      </c>
      <c r="P71" s="17">
        <f t="shared" si="5"/>
        <v>7924.157986</v>
      </c>
      <c r="Q71" s="3"/>
      <c r="R71" s="22"/>
      <c r="S71" s="16"/>
      <c r="T71" s="23"/>
    </row>
    <row r="72" ht="12.75" customHeight="1">
      <c r="A72" s="19">
        <f t="shared" si="1"/>
        <v>48122</v>
      </c>
      <c r="B72" s="22"/>
      <c r="C72" s="16"/>
      <c r="D72" s="23"/>
      <c r="E72" s="3"/>
      <c r="F72" s="22"/>
      <c r="G72" s="16"/>
      <c r="H72" s="23"/>
      <c r="I72" s="3"/>
      <c r="J72" s="11">
        <v>90.0</v>
      </c>
      <c r="K72" s="12">
        <v>0.150000000000001</v>
      </c>
      <c r="L72" s="17">
        <f t="shared" si="4"/>
        <v>2958.40005</v>
      </c>
      <c r="M72" s="3"/>
      <c r="N72" s="11">
        <v>150.0</v>
      </c>
      <c r="O72" s="12">
        <v>0.13</v>
      </c>
      <c r="P72" s="17">
        <f t="shared" si="5"/>
        <v>7860.003031</v>
      </c>
      <c r="Q72" s="3"/>
      <c r="R72" s="22"/>
      <c r="S72" s="16"/>
      <c r="T72" s="23"/>
    </row>
    <row r="73" ht="12.75" customHeight="1">
      <c r="A73" s="19">
        <f t="shared" si="1"/>
        <v>48153</v>
      </c>
      <c r="B73" s="22"/>
      <c r="C73" s="16"/>
      <c r="D73" s="23"/>
      <c r="E73" s="3"/>
      <c r="F73" s="22"/>
      <c r="G73" s="16"/>
      <c r="H73" s="23"/>
      <c r="I73" s="3"/>
      <c r="J73" s="11">
        <v>90.0</v>
      </c>
      <c r="K73" s="12">
        <v>0.150000000000001</v>
      </c>
      <c r="L73" s="17">
        <f t="shared" si="4"/>
        <v>2905.38005</v>
      </c>
      <c r="M73" s="3"/>
      <c r="N73" s="11">
        <v>150.0</v>
      </c>
      <c r="O73" s="12">
        <v>0.13</v>
      </c>
      <c r="P73" s="17">
        <f t="shared" si="5"/>
        <v>7795.153064</v>
      </c>
      <c r="Q73" s="3"/>
      <c r="R73" s="22"/>
      <c r="S73" s="16"/>
      <c r="T73" s="23"/>
    </row>
    <row r="74" ht="12.75" customHeight="1">
      <c r="A74" s="19">
        <f t="shared" si="1"/>
        <v>48183</v>
      </c>
      <c r="B74" s="22"/>
      <c r="C74" s="16"/>
      <c r="D74" s="23"/>
      <c r="E74" s="3"/>
      <c r="F74" s="22"/>
      <c r="G74" s="16"/>
      <c r="H74" s="23"/>
      <c r="I74" s="3"/>
      <c r="J74" s="11">
        <v>90.0</v>
      </c>
      <c r="K74" s="12">
        <v>0.150000000000001</v>
      </c>
      <c r="L74" s="17">
        <f t="shared" si="4"/>
        <v>2851.697301</v>
      </c>
      <c r="M74" s="3"/>
      <c r="N74" s="11">
        <v>150.0</v>
      </c>
      <c r="O74" s="12">
        <v>0.13</v>
      </c>
      <c r="P74" s="17">
        <f t="shared" si="5"/>
        <v>7729.600555</v>
      </c>
      <c r="Q74" s="3"/>
      <c r="R74" s="22"/>
      <c r="S74" s="16"/>
      <c r="T74" s="23"/>
    </row>
    <row r="75" ht="12.75" customHeight="1">
      <c r="A75" s="19">
        <f t="shared" si="1"/>
        <v>48214</v>
      </c>
      <c r="B75" s="22"/>
      <c r="C75" s="16"/>
      <c r="D75" s="23"/>
      <c r="E75" s="3"/>
      <c r="F75" s="22"/>
      <c r="G75" s="16"/>
      <c r="H75" s="23"/>
      <c r="I75" s="3"/>
      <c r="J75" s="11">
        <v>90.0</v>
      </c>
      <c r="K75" s="12">
        <v>0.150000000000001</v>
      </c>
      <c r="L75" s="17">
        <f t="shared" si="4"/>
        <v>2797.343517</v>
      </c>
      <c r="M75" s="3"/>
      <c r="N75" s="11">
        <v>150.0</v>
      </c>
      <c r="O75" s="12">
        <v>0.13</v>
      </c>
      <c r="P75" s="17">
        <f t="shared" si="5"/>
        <v>7663.337895</v>
      </c>
      <c r="Q75" s="3"/>
      <c r="R75" s="22"/>
      <c r="S75" s="16"/>
      <c r="T75" s="23"/>
    </row>
    <row r="76" ht="12.75" customHeight="1">
      <c r="A76" s="19">
        <f t="shared" si="1"/>
        <v>48245</v>
      </c>
      <c r="B76" s="22"/>
      <c r="C76" s="16"/>
      <c r="D76" s="23"/>
      <c r="E76" s="3"/>
      <c r="F76" s="22"/>
      <c r="G76" s="16"/>
      <c r="H76" s="23"/>
      <c r="I76" s="3"/>
      <c r="J76" s="11">
        <v>90.0</v>
      </c>
      <c r="K76" s="12">
        <v>0.150000000000001</v>
      </c>
      <c r="L76" s="17">
        <f t="shared" si="4"/>
        <v>2742.310311</v>
      </c>
      <c r="M76" s="3"/>
      <c r="N76" s="11">
        <v>150.0</v>
      </c>
      <c r="O76" s="12">
        <v>0.13</v>
      </c>
      <c r="P76" s="17">
        <f t="shared" si="5"/>
        <v>7596.357388</v>
      </c>
      <c r="Q76" s="3"/>
      <c r="R76" s="22"/>
      <c r="S76" s="16"/>
      <c r="T76" s="23"/>
    </row>
    <row r="77" ht="12.75" customHeight="1">
      <c r="A77" s="19">
        <f t="shared" si="1"/>
        <v>48274</v>
      </c>
      <c r="B77" s="22"/>
      <c r="C77" s="16"/>
      <c r="D77" s="23"/>
      <c r="E77" s="3"/>
      <c r="F77" s="22"/>
      <c r="G77" s="16"/>
      <c r="H77" s="23"/>
      <c r="I77" s="3"/>
      <c r="J77" s="11">
        <v>90.0</v>
      </c>
      <c r="K77" s="12">
        <v>0.150000000000001</v>
      </c>
      <c r="L77" s="17">
        <f t="shared" si="4"/>
        <v>2686.58919</v>
      </c>
      <c r="M77" s="3"/>
      <c r="N77" s="11">
        <v>150.0</v>
      </c>
      <c r="O77" s="12">
        <v>0.13</v>
      </c>
      <c r="P77" s="17">
        <f t="shared" si="5"/>
        <v>7528.65126</v>
      </c>
      <c r="Q77" s="3"/>
      <c r="R77" s="22"/>
      <c r="S77" s="16"/>
      <c r="T77" s="23"/>
    </row>
    <row r="78" ht="12.75" customHeight="1">
      <c r="A78" s="19">
        <f t="shared" si="1"/>
        <v>48305</v>
      </c>
      <c r="B78" s="22"/>
      <c r="C78" s="16"/>
      <c r="D78" s="23"/>
      <c r="E78" s="3"/>
      <c r="F78" s="22"/>
      <c r="G78" s="16"/>
      <c r="H78" s="23"/>
      <c r="I78" s="3"/>
      <c r="J78" s="11">
        <v>90.0</v>
      </c>
      <c r="K78" s="12">
        <v>0.150000000000001</v>
      </c>
      <c r="L78" s="17">
        <f t="shared" si="4"/>
        <v>2630.171555</v>
      </c>
      <c r="M78" s="3"/>
      <c r="N78" s="11">
        <v>150.0</v>
      </c>
      <c r="O78" s="12">
        <v>0.13</v>
      </c>
      <c r="P78" s="17">
        <f t="shared" si="5"/>
        <v>7460.211649</v>
      </c>
      <c r="Q78" s="3"/>
      <c r="R78" s="22"/>
      <c r="S78" s="16"/>
      <c r="T78" s="23"/>
    </row>
    <row r="79" ht="12.75" customHeight="1">
      <c r="A79" s="19">
        <f t="shared" si="1"/>
        <v>48335</v>
      </c>
      <c r="B79" s="22"/>
      <c r="C79" s="16"/>
      <c r="D79" s="23"/>
      <c r="E79" s="3"/>
      <c r="F79" s="22"/>
      <c r="G79" s="16"/>
      <c r="H79" s="23"/>
      <c r="I79" s="3"/>
      <c r="J79" s="11">
        <v>90.0</v>
      </c>
      <c r="K79" s="12">
        <v>0.150000000000001</v>
      </c>
      <c r="L79" s="17">
        <f t="shared" si="4"/>
        <v>2573.0487</v>
      </c>
      <c r="M79" s="3"/>
      <c r="N79" s="11">
        <v>150.0</v>
      </c>
      <c r="O79" s="12">
        <v>0.13</v>
      </c>
      <c r="P79" s="17">
        <f t="shared" si="5"/>
        <v>7391.030608</v>
      </c>
      <c r="Q79" s="3"/>
      <c r="R79" s="22"/>
      <c r="S79" s="16"/>
      <c r="T79" s="23"/>
    </row>
    <row r="80" ht="12.75" customHeight="1">
      <c r="A80" s="19">
        <f t="shared" si="1"/>
        <v>48366</v>
      </c>
      <c r="B80" s="22"/>
      <c r="C80" s="16"/>
      <c r="D80" s="23"/>
      <c r="E80" s="3"/>
      <c r="F80" s="22"/>
      <c r="G80" s="16"/>
      <c r="H80" s="23"/>
      <c r="I80" s="3"/>
      <c r="J80" s="11">
        <v>90.0</v>
      </c>
      <c r="K80" s="12">
        <v>0.150000000000001</v>
      </c>
      <c r="L80" s="17">
        <f t="shared" si="4"/>
        <v>2515.211808</v>
      </c>
      <c r="M80" s="3"/>
      <c r="N80" s="11">
        <v>150.0</v>
      </c>
      <c r="O80" s="12">
        <v>0.13</v>
      </c>
      <c r="P80" s="17">
        <f t="shared" si="5"/>
        <v>7321.100107</v>
      </c>
      <c r="Q80" s="3"/>
      <c r="R80" s="22"/>
      <c r="S80" s="16"/>
      <c r="T80" s="23"/>
    </row>
    <row r="81" ht="12.75" customHeight="1">
      <c r="A81" s="19">
        <f t="shared" si="1"/>
        <v>48396</v>
      </c>
      <c r="B81" s="22"/>
      <c r="C81" s="16"/>
      <c r="D81" s="23"/>
      <c r="E81" s="3"/>
      <c r="F81" s="22"/>
      <c r="G81" s="16"/>
      <c r="H81" s="23"/>
      <c r="I81" s="3"/>
      <c r="J81" s="11">
        <v>90.0</v>
      </c>
      <c r="K81" s="12">
        <v>0.150000000000001</v>
      </c>
      <c r="L81" s="17">
        <f t="shared" si="4"/>
        <v>2456.651956</v>
      </c>
      <c r="M81" s="3"/>
      <c r="N81" s="11">
        <v>150.0</v>
      </c>
      <c r="O81" s="12">
        <v>0.13</v>
      </c>
      <c r="P81" s="17">
        <f t="shared" si="5"/>
        <v>7250.412024</v>
      </c>
      <c r="Q81" s="3"/>
      <c r="R81" s="22"/>
      <c r="S81" s="16"/>
      <c r="T81" s="23"/>
    </row>
    <row r="82" ht="12.75" customHeight="1">
      <c r="A82" s="19">
        <f t="shared" si="1"/>
        <v>48427</v>
      </c>
      <c r="B82" s="22"/>
      <c r="C82" s="16"/>
      <c r="D82" s="23"/>
      <c r="E82" s="3"/>
      <c r="F82" s="22"/>
      <c r="G82" s="16"/>
      <c r="H82" s="23"/>
      <c r="I82" s="3"/>
      <c r="J82" s="11">
        <v>90.0</v>
      </c>
      <c r="K82" s="12">
        <v>0.150000000000001</v>
      </c>
      <c r="L82" s="17">
        <f t="shared" si="4"/>
        <v>2397.360105</v>
      </c>
      <c r="M82" s="3"/>
      <c r="N82" s="11">
        <v>150.0</v>
      </c>
      <c r="O82" s="12">
        <v>0.13</v>
      </c>
      <c r="P82" s="17">
        <f t="shared" si="5"/>
        <v>7178.958155</v>
      </c>
      <c r="Q82" s="3"/>
      <c r="R82" s="22"/>
      <c r="S82" s="16"/>
      <c r="T82" s="23"/>
    </row>
    <row r="83" ht="12.75" customHeight="1">
      <c r="A83" s="19">
        <f t="shared" si="1"/>
        <v>48458</v>
      </c>
      <c r="B83" s="22"/>
      <c r="C83" s="16"/>
      <c r="D83" s="23"/>
      <c r="E83" s="3"/>
      <c r="F83" s="22"/>
      <c r="G83" s="16"/>
      <c r="H83" s="23"/>
      <c r="I83" s="3"/>
      <c r="J83" s="11">
        <v>90.0</v>
      </c>
      <c r="K83" s="12">
        <v>0.150000000000001</v>
      </c>
      <c r="L83" s="17">
        <f t="shared" si="4"/>
        <v>2337.327107</v>
      </c>
      <c r="M83" s="3"/>
      <c r="N83" s="11">
        <v>150.0</v>
      </c>
      <c r="O83" s="12">
        <v>0.13</v>
      </c>
      <c r="P83" s="17">
        <f t="shared" si="5"/>
        <v>7106.730201</v>
      </c>
      <c r="Q83" s="3"/>
      <c r="R83" s="22"/>
      <c r="S83" s="16"/>
      <c r="T83" s="23"/>
    </row>
    <row r="84" ht="12.75" customHeight="1">
      <c r="A84" s="19">
        <f t="shared" si="1"/>
        <v>48488</v>
      </c>
      <c r="B84" s="22"/>
      <c r="C84" s="16"/>
      <c r="D84" s="23"/>
      <c r="E84" s="3"/>
      <c r="F84" s="22"/>
      <c r="G84" s="16"/>
      <c r="H84" s="23"/>
      <c r="I84" s="3"/>
      <c r="J84" s="11">
        <v>90.0</v>
      </c>
      <c r="K84" s="12">
        <v>0.150000000000001</v>
      </c>
      <c r="L84" s="17">
        <f t="shared" si="4"/>
        <v>2276.543695</v>
      </c>
      <c r="M84" s="3"/>
      <c r="N84" s="11">
        <v>150.0</v>
      </c>
      <c r="O84" s="12">
        <v>0.13</v>
      </c>
      <c r="P84" s="17">
        <f t="shared" si="5"/>
        <v>7033.719779</v>
      </c>
      <c r="Q84" s="3"/>
      <c r="R84" s="22"/>
      <c r="S84" s="16"/>
      <c r="T84" s="23"/>
    </row>
    <row r="85" ht="12.75" customHeight="1">
      <c r="A85" s="19">
        <f t="shared" si="1"/>
        <v>48519</v>
      </c>
      <c r="B85" s="22"/>
      <c r="C85" s="16"/>
      <c r="D85" s="23"/>
      <c r="E85" s="3"/>
      <c r="F85" s="22"/>
      <c r="G85" s="16"/>
      <c r="H85" s="23"/>
      <c r="I85" s="3"/>
      <c r="J85" s="11">
        <v>90.0</v>
      </c>
      <c r="K85" s="12">
        <v>0.150000000000001</v>
      </c>
      <c r="L85" s="17">
        <f t="shared" si="4"/>
        <v>2215.000492</v>
      </c>
      <c r="M85" s="3"/>
      <c r="N85" s="11">
        <v>150.0</v>
      </c>
      <c r="O85" s="12">
        <v>0.13</v>
      </c>
      <c r="P85" s="17">
        <f t="shared" si="5"/>
        <v>6959.91841</v>
      </c>
      <c r="Q85" s="3"/>
      <c r="R85" s="22"/>
      <c r="S85" s="16"/>
      <c r="T85" s="23"/>
    </row>
    <row r="86" ht="12.75" customHeight="1">
      <c r="A86" s="19">
        <f t="shared" si="1"/>
        <v>48549</v>
      </c>
      <c r="B86" s="22"/>
      <c r="C86" s="16"/>
      <c r="D86" s="23"/>
      <c r="E86" s="3"/>
      <c r="F86" s="22"/>
      <c r="G86" s="16"/>
      <c r="H86" s="23"/>
      <c r="I86" s="3"/>
      <c r="J86" s="11">
        <v>90.0</v>
      </c>
      <c r="K86" s="12">
        <v>0.150000000000001</v>
      </c>
      <c r="L86" s="17">
        <f t="shared" si="4"/>
        <v>2152.687998</v>
      </c>
      <c r="M86" s="3"/>
      <c r="N86" s="11">
        <v>150.0</v>
      </c>
      <c r="O86" s="12">
        <v>0.13</v>
      </c>
      <c r="P86" s="17">
        <f t="shared" si="5"/>
        <v>6885.317526</v>
      </c>
      <c r="Q86" s="3"/>
      <c r="R86" s="22"/>
      <c r="S86" s="16"/>
      <c r="T86" s="23"/>
    </row>
    <row r="87" ht="12.75" customHeight="1">
      <c r="A87" s="19">
        <f t="shared" si="1"/>
        <v>48580</v>
      </c>
      <c r="B87" s="22"/>
      <c r="C87" s="16"/>
      <c r="D87" s="23"/>
      <c r="E87" s="3"/>
      <c r="F87" s="22"/>
      <c r="G87" s="16"/>
      <c r="H87" s="23"/>
      <c r="I87" s="3"/>
      <c r="J87" s="11">
        <v>90.0</v>
      </c>
      <c r="K87" s="12">
        <v>0.150000000000001</v>
      </c>
      <c r="L87" s="17">
        <f t="shared" si="4"/>
        <v>2089.596598</v>
      </c>
      <c r="M87" s="3"/>
      <c r="N87" s="11">
        <v>150.0</v>
      </c>
      <c r="O87" s="12">
        <v>0.13</v>
      </c>
      <c r="P87" s="17">
        <f t="shared" si="5"/>
        <v>6809.908465</v>
      </c>
      <c r="Q87" s="3"/>
      <c r="R87" s="22"/>
      <c r="S87" s="16"/>
      <c r="T87" s="23"/>
    </row>
    <row r="88" ht="12.75" customHeight="1">
      <c r="A88" s="19">
        <f t="shared" si="1"/>
        <v>48611</v>
      </c>
      <c r="B88" s="22"/>
      <c r="C88" s="16"/>
      <c r="D88" s="23"/>
      <c r="E88" s="3"/>
      <c r="F88" s="22"/>
      <c r="G88" s="16"/>
      <c r="H88" s="23"/>
      <c r="I88" s="3"/>
      <c r="J88" s="11">
        <v>90.0</v>
      </c>
      <c r="K88" s="12">
        <v>0.150000000000001</v>
      </c>
      <c r="L88" s="17">
        <f t="shared" si="4"/>
        <v>2025.716555</v>
      </c>
      <c r="M88" s="3"/>
      <c r="N88" s="11">
        <v>150.0</v>
      </c>
      <c r="O88" s="12">
        <v>0.13</v>
      </c>
      <c r="P88" s="17">
        <f t="shared" si="5"/>
        <v>6733.682474</v>
      </c>
      <c r="Q88" s="3"/>
      <c r="R88" s="22"/>
      <c r="S88" s="16"/>
      <c r="T88" s="23"/>
    </row>
    <row r="89" ht="12.75" customHeight="1">
      <c r="A89" s="19">
        <f t="shared" si="1"/>
        <v>48639</v>
      </c>
      <c r="B89" s="22"/>
      <c r="C89" s="16"/>
      <c r="D89" s="23"/>
      <c r="E89" s="3"/>
      <c r="F89" s="22"/>
      <c r="G89" s="16"/>
      <c r="H89" s="23"/>
      <c r="I89" s="3"/>
      <c r="J89" s="11">
        <v>90.0</v>
      </c>
      <c r="K89" s="12">
        <v>0.150000000000001</v>
      </c>
      <c r="L89" s="17">
        <f t="shared" si="4"/>
        <v>1961.038012</v>
      </c>
      <c r="M89" s="3"/>
      <c r="N89" s="11">
        <v>150.0</v>
      </c>
      <c r="O89" s="12">
        <v>0.13</v>
      </c>
      <c r="P89" s="17">
        <f t="shared" si="5"/>
        <v>6656.630701</v>
      </c>
      <c r="Q89" s="3"/>
      <c r="R89" s="22"/>
      <c r="S89" s="16"/>
      <c r="T89" s="23"/>
    </row>
    <row r="90" ht="12.75" customHeight="1">
      <c r="A90" s="19">
        <f t="shared" si="1"/>
        <v>48670</v>
      </c>
      <c r="B90" s="22"/>
      <c r="C90" s="16"/>
      <c r="D90" s="23"/>
      <c r="E90" s="3"/>
      <c r="F90" s="22"/>
      <c r="G90" s="16"/>
      <c r="H90" s="23"/>
      <c r="I90" s="3"/>
      <c r="J90" s="11">
        <v>90.0</v>
      </c>
      <c r="K90" s="12">
        <v>0.150000000000001</v>
      </c>
      <c r="L90" s="17">
        <f t="shared" si="4"/>
        <v>1895.550987</v>
      </c>
      <c r="M90" s="3"/>
      <c r="N90" s="11">
        <v>150.0</v>
      </c>
      <c r="O90" s="12">
        <v>0.13</v>
      </c>
      <c r="P90" s="17">
        <f t="shared" si="5"/>
        <v>6578.7442</v>
      </c>
      <c r="Q90" s="3"/>
      <c r="R90" s="22"/>
      <c r="S90" s="16"/>
      <c r="T90" s="23"/>
    </row>
    <row r="91" ht="12.75" customHeight="1">
      <c r="A91" s="19">
        <f t="shared" si="1"/>
        <v>48700</v>
      </c>
      <c r="B91" s="22"/>
      <c r="C91" s="16"/>
      <c r="D91" s="23"/>
      <c r="E91" s="3"/>
      <c r="F91" s="22"/>
      <c r="G91" s="16"/>
      <c r="H91" s="23"/>
      <c r="I91" s="3"/>
      <c r="J91" s="11">
        <v>90.0</v>
      </c>
      <c r="K91" s="12">
        <v>0.150000000000001</v>
      </c>
      <c r="L91" s="17">
        <f t="shared" si="4"/>
        <v>1829.245375</v>
      </c>
      <c r="M91" s="3"/>
      <c r="N91" s="11">
        <v>150.0</v>
      </c>
      <c r="O91" s="12">
        <v>0.13</v>
      </c>
      <c r="P91" s="17">
        <f t="shared" si="5"/>
        <v>6500.013929</v>
      </c>
      <c r="Q91" s="3"/>
      <c r="R91" s="22"/>
      <c r="S91" s="16"/>
      <c r="T91" s="23"/>
    </row>
    <row r="92" ht="12.75" customHeight="1">
      <c r="A92" s="19">
        <f t="shared" si="1"/>
        <v>48731</v>
      </c>
      <c r="B92" s="22"/>
      <c r="C92" s="16"/>
      <c r="D92" s="23"/>
      <c r="E92" s="3"/>
      <c r="F92" s="22"/>
      <c r="G92" s="16"/>
      <c r="H92" s="23"/>
      <c r="I92" s="3"/>
      <c r="J92" s="11">
        <v>90.0</v>
      </c>
      <c r="K92" s="12">
        <v>0.150000000000001</v>
      </c>
      <c r="L92" s="17">
        <f t="shared" si="4"/>
        <v>1762.110942</v>
      </c>
      <c r="M92" s="3"/>
      <c r="N92" s="11">
        <v>150.0</v>
      </c>
      <c r="O92" s="12">
        <v>0.13</v>
      </c>
      <c r="P92" s="17">
        <f t="shared" si="5"/>
        <v>6420.430746</v>
      </c>
      <c r="Q92" s="3"/>
      <c r="R92" s="22"/>
      <c r="S92" s="16"/>
      <c r="T92" s="23"/>
    </row>
    <row r="93" ht="12.75" customHeight="1">
      <c r="A93" s="19">
        <f t="shared" si="1"/>
        <v>48761</v>
      </c>
      <c r="B93" s="22"/>
      <c r="C93" s="16"/>
      <c r="D93" s="23"/>
      <c r="E93" s="3"/>
      <c r="F93" s="22"/>
      <c r="G93" s="16"/>
      <c r="H93" s="23"/>
      <c r="I93" s="3"/>
      <c r="J93" s="11">
        <v>90.0</v>
      </c>
      <c r="K93" s="12">
        <v>0.150000000000001</v>
      </c>
      <c r="L93" s="17">
        <f t="shared" si="4"/>
        <v>1694.137329</v>
      </c>
      <c r="M93" s="3"/>
      <c r="N93" s="11">
        <v>150.0</v>
      </c>
      <c r="O93" s="12">
        <v>0.13</v>
      </c>
      <c r="P93" s="17">
        <f t="shared" si="5"/>
        <v>6339.985413</v>
      </c>
      <c r="Q93" s="3"/>
      <c r="R93" s="22"/>
      <c r="S93" s="16"/>
      <c r="T93" s="23"/>
    </row>
    <row r="94" ht="12.75" customHeight="1">
      <c r="A94" s="19">
        <f t="shared" si="1"/>
        <v>48792</v>
      </c>
      <c r="B94" s="22"/>
      <c r="C94" s="16"/>
      <c r="D94" s="23"/>
      <c r="E94" s="3"/>
      <c r="F94" s="22"/>
      <c r="G94" s="16"/>
      <c r="H94" s="23"/>
      <c r="I94" s="3"/>
      <c r="J94" s="11">
        <v>90.0</v>
      </c>
      <c r="K94" s="12">
        <v>0.150000000000002</v>
      </c>
      <c r="L94" s="17">
        <f t="shared" si="4"/>
        <v>1625.314045</v>
      </c>
      <c r="M94" s="3"/>
      <c r="N94" s="11">
        <v>150.0</v>
      </c>
      <c r="O94" s="12">
        <v>0.13</v>
      </c>
      <c r="P94" s="17">
        <f t="shared" si="5"/>
        <v>6258.668588</v>
      </c>
      <c r="Q94" s="3"/>
      <c r="R94" s="22"/>
      <c r="S94" s="16"/>
      <c r="T94" s="23"/>
    </row>
    <row r="95" ht="12.75" customHeight="1">
      <c r="A95" s="19">
        <f t="shared" si="1"/>
        <v>48823</v>
      </c>
      <c r="B95" s="22"/>
      <c r="C95" s="16"/>
      <c r="D95" s="23"/>
      <c r="E95" s="3"/>
      <c r="F95" s="22"/>
      <c r="G95" s="16"/>
      <c r="H95" s="23"/>
      <c r="I95" s="3"/>
      <c r="J95" s="11">
        <v>90.0</v>
      </c>
      <c r="K95" s="12">
        <v>0.150000000000002</v>
      </c>
      <c r="L95" s="17">
        <f t="shared" si="4"/>
        <v>1555.630471</v>
      </c>
      <c r="M95" s="3"/>
      <c r="N95" s="11">
        <v>150.0</v>
      </c>
      <c r="O95" s="12">
        <v>0.13</v>
      </c>
      <c r="P95" s="17">
        <f t="shared" si="5"/>
        <v>6176.470831</v>
      </c>
      <c r="Q95" s="3"/>
      <c r="R95" s="22"/>
      <c r="S95" s="16"/>
      <c r="T95" s="23"/>
    </row>
    <row r="96" ht="12.75" customHeight="1">
      <c r="A96" s="19">
        <f t="shared" si="1"/>
        <v>48853</v>
      </c>
      <c r="B96" s="22"/>
      <c r="C96" s="16"/>
      <c r="D96" s="23"/>
      <c r="E96" s="3"/>
      <c r="F96" s="22"/>
      <c r="G96" s="16"/>
      <c r="H96" s="23"/>
      <c r="I96" s="3"/>
      <c r="J96" s="11">
        <v>90.0</v>
      </c>
      <c r="K96" s="12">
        <v>0.150000000000002</v>
      </c>
      <c r="L96" s="17">
        <f t="shared" si="4"/>
        <v>1485.075852</v>
      </c>
      <c r="M96" s="3"/>
      <c r="N96" s="11">
        <v>150.0</v>
      </c>
      <c r="O96" s="12">
        <v>0.13</v>
      </c>
      <c r="P96" s="17">
        <f t="shared" si="5"/>
        <v>6093.382598</v>
      </c>
      <c r="Q96" s="3"/>
      <c r="R96" s="22"/>
      <c r="S96" s="16"/>
      <c r="T96" s="23"/>
    </row>
    <row r="97" ht="12.75" customHeight="1">
      <c r="A97" s="19">
        <f t="shared" si="1"/>
        <v>48884</v>
      </c>
      <c r="B97" s="22"/>
      <c r="C97" s="16"/>
      <c r="D97" s="23"/>
      <c r="E97" s="3"/>
      <c r="F97" s="22"/>
      <c r="G97" s="16"/>
      <c r="H97" s="23"/>
      <c r="I97" s="3"/>
      <c r="J97" s="11">
        <v>90.0</v>
      </c>
      <c r="K97" s="12">
        <v>0.150000000000002</v>
      </c>
      <c r="L97" s="17">
        <f t="shared" si="4"/>
        <v>1413.6393</v>
      </c>
      <c r="M97" s="3"/>
      <c r="N97" s="11">
        <v>150.0</v>
      </c>
      <c r="O97" s="12">
        <v>0.13</v>
      </c>
      <c r="P97" s="17">
        <f t="shared" si="5"/>
        <v>6009.394243</v>
      </c>
      <c r="Q97" s="3"/>
      <c r="R97" s="22"/>
      <c r="S97" s="16"/>
      <c r="T97" s="23"/>
    </row>
    <row r="98" ht="12.75" customHeight="1">
      <c r="A98" s="19">
        <f t="shared" si="1"/>
        <v>48914</v>
      </c>
      <c r="B98" s="22"/>
      <c r="C98" s="16"/>
      <c r="D98" s="23"/>
      <c r="E98" s="3"/>
      <c r="F98" s="22"/>
      <c r="G98" s="16"/>
      <c r="H98" s="23"/>
      <c r="I98" s="3"/>
      <c r="J98" s="11">
        <v>90.0</v>
      </c>
      <c r="K98" s="12">
        <v>0.150000000000002</v>
      </c>
      <c r="L98" s="17">
        <f t="shared" si="4"/>
        <v>1341.309791</v>
      </c>
      <c r="M98" s="3"/>
      <c r="N98" s="11">
        <v>150.0</v>
      </c>
      <c r="O98" s="12">
        <v>0.13</v>
      </c>
      <c r="P98" s="17">
        <f t="shared" si="5"/>
        <v>5924.496014</v>
      </c>
      <c r="Q98" s="3"/>
      <c r="R98" s="22"/>
      <c r="S98" s="16"/>
      <c r="T98" s="23"/>
    </row>
    <row r="99" ht="12.75" customHeight="1">
      <c r="A99" s="19">
        <f t="shared" si="1"/>
        <v>48945</v>
      </c>
      <c r="B99" s="22"/>
      <c r="C99" s="16"/>
      <c r="D99" s="23"/>
      <c r="E99" s="3"/>
      <c r="F99" s="22"/>
      <c r="G99" s="16"/>
      <c r="H99" s="23"/>
      <c r="I99" s="3"/>
      <c r="J99" s="11">
        <v>90.0</v>
      </c>
      <c r="K99" s="12">
        <v>0.150000000000002</v>
      </c>
      <c r="L99" s="17">
        <f t="shared" si="4"/>
        <v>1268.076163</v>
      </c>
      <c r="M99" s="3"/>
      <c r="N99" s="11">
        <v>150.0</v>
      </c>
      <c r="O99" s="12">
        <v>0.13</v>
      </c>
      <c r="P99" s="17">
        <f t="shared" si="5"/>
        <v>5838.678054</v>
      </c>
      <c r="Q99" s="3"/>
      <c r="R99" s="22"/>
      <c r="S99" s="16"/>
      <c r="T99" s="23"/>
    </row>
    <row r="100" ht="12.75" customHeight="1">
      <c r="A100" s="19">
        <f t="shared" si="1"/>
        <v>48976</v>
      </c>
      <c r="B100" s="22"/>
      <c r="C100" s="16"/>
      <c r="D100" s="23"/>
      <c r="E100" s="3"/>
      <c r="F100" s="22"/>
      <c r="G100" s="16"/>
      <c r="H100" s="23"/>
      <c r="I100" s="3"/>
      <c r="J100" s="11">
        <v>90.0</v>
      </c>
      <c r="K100" s="12">
        <v>0.150000000000002</v>
      </c>
      <c r="L100" s="17">
        <f t="shared" si="4"/>
        <v>1193.927116</v>
      </c>
      <c r="M100" s="3"/>
      <c r="N100" s="11">
        <v>150.0</v>
      </c>
      <c r="O100" s="12">
        <v>0.13</v>
      </c>
      <c r="P100" s="17">
        <f t="shared" si="5"/>
        <v>5751.9304</v>
      </c>
      <c r="Q100" s="3"/>
      <c r="R100" s="22"/>
      <c r="S100" s="16"/>
      <c r="T100" s="23"/>
    </row>
    <row r="101" ht="12.75" customHeight="1">
      <c r="A101" s="19">
        <f t="shared" si="1"/>
        <v>49004</v>
      </c>
      <c r="B101" s="22"/>
      <c r="C101" s="16"/>
      <c r="D101" s="23"/>
      <c r="E101" s="3"/>
      <c r="F101" s="22"/>
      <c r="G101" s="16"/>
      <c r="H101" s="23"/>
      <c r="I101" s="3"/>
      <c r="J101" s="11">
        <v>90.0</v>
      </c>
      <c r="K101" s="12">
        <v>0.150000000000002</v>
      </c>
      <c r="L101" s="17">
        <f t="shared" si="4"/>
        <v>1118.851204</v>
      </c>
      <c r="M101" s="3"/>
      <c r="N101" s="11">
        <v>150.0</v>
      </c>
      <c r="O101" s="12">
        <v>0.13</v>
      </c>
      <c r="P101" s="17">
        <f t="shared" si="5"/>
        <v>5664.242979</v>
      </c>
      <c r="Q101" s="3"/>
      <c r="R101" s="22"/>
      <c r="S101" s="16"/>
      <c r="T101" s="23"/>
    </row>
    <row r="102" ht="12.75" customHeight="1">
      <c r="A102" s="19">
        <f t="shared" si="1"/>
        <v>49035</v>
      </c>
      <c r="B102" s="22"/>
      <c r="C102" s="16"/>
      <c r="D102" s="23"/>
      <c r="E102" s="3"/>
      <c r="F102" s="22"/>
      <c r="G102" s="16"/>
      <c r="H102" s="23"/>
      <c r="I102" s="3"/>
      <c r="J102" s="11">
        <v>90.0</v>
      </c>
      <c r="K102" s="12">
        <v>0.150000000000002</v>
      </c>
      <c r="L102" s="17">
        <f t="shared" si="4"/>
        <v>1042.836845</v>
      </c>
      <c r="M102" s="3"/>
      <c r="N102" s="11">
        <v>150.0</v>
      </c>
      <c r="O102" s="12">
        <v>0.13</v>
      </c>
      <c r="P102" s="17">
        <f t="shared" si="5"/>
        <v>5575.605612</v>
      </c>
      <c r="Q102" s="3"/>
      <c r="R102" s="22"/>
      <c r="S102" s="16"/>
      <c r="T102" s="23"/>
    </row>
    <row r="103" ht="12.75" customHeight="1">
      <c r="A103" s="19">
        <f t="shared" si="1"/>
        <v>49065</v>
      </c>
      <c r="B103" s="22"/>
      <c r="C103" s="16"/>
      <c r="D103" s="23"/>
      <c r="E103" s="3"/>
      <c r="F103" s="22"/>
      <c r="G103" s="16"/>
      <c r="H103" s="23"/>
      <c r="I103" s="3"/>
      <c r="J103" s="11">
        <v>90.0</v>
      </c>
      <c r="K103" s="12">
        <v>0.150000000000002</v>
      </c>
      <c r="L103" s="17">
        <f t="shared" si="4"/>
        <v>965.8723051</v>
      </c>
      <c r="M103" s="3"/>
      <c r="N103" s="11">
        <v>150.0</v>
      </c>
      <c r="O103" s="12">
        <v>0.13</v>
      </c>
      <c r="P103" s="17">
        <f t="shared" si="5"/>
        <v>5486.008006</v>
      </c>
      <c r="Q103" s="3"/>
      <c r="R103" s="22"/>
      <c r="S103" s="16"/>
      <c r="T103" s="23"/>
    </row>
    <row r="104" ht="12.75" customHeight="1">
      <c r="A104" s="19">
        <f t="shared" si="1"/>
        <v>49096</v>
      </c>
      <c r="B104" s="22"/>
      <c r="C104" s="16"/>
      <c r="D104" s="23"/>
      <c r="E104" s="3"/>
      <c r="F104" s="22"/>
      <c r="G104" s="16"/>
      <c r="H104" s="23"/>
      <c r="I104" s="3"/>
      <c r="J104" s="11">
        <v>90.0</v>
      </c>
      <c r="K104" s="12">
        <v>0.150000000000002</v>
      </c>
      <c r="L104" s="17">
        <f t="shared" si="4"/>
        <v>887.9457089</v>
      </c>
      <c r="M104" s="3"/>
      <c r="N104" s="11">
        <v>150.0</v>
      </c>
      <c r="O104" s="12">
        <v>0.13</v>
      </c>
      <c r="P104" s="17">
        <f t="shared" si="5"/>
        <v>5395.439759</v>
      </c>
      <c r="Q104" s="3"/>
      <c r="R104" s="22"/>
      <c r="S104" s="16"/>
      <c r="T104" s="23"/>
    </row>
    <row r="105" ht="12.75" customHeight="1">
      <c r="A105" s="19">
        <f t="shared" si="1"/>
        <v>49126</v>
      </c>
      <c r="B105" s="22"/>
      <c r="C105" s="16"/>
      <c r="D105" s="23"/>
      <c r="E105" s="3"/>
      <c r="F105" s="22"/>
      <c r="G105" s="16"/>
      <c r="H105" s="23"/>
      <c r="I105" s="3"/>
      <c r="J105" s="11">
        <v>90.0</v>
      </c>
      <c r="K105" s="12">
        <v>0.150000000000002</v>
      </c>
      <c r="L105" s="17">
        <f t="shared" si="4"/>
        <v>809.0450303</v>
      </c>
      <c r="M105" s="3"/>
      <c r="N105" s="11">
        <v>150.0</v>
      </c>
      <c r="O105" s="12">
        <v>0.13</v>
      </c>
      <c r="P105" s="17">
        <f t="shared" si="5"/>
        <v>5303.890356</v>
      </c>
      <c r="Q105" s="3"/>
      <c r="R105" s="22"/>
      <c r="S105" s="16"/>
      <c r="T105" s="23"/>
    </row>
    <row r="106" ht="12.75" customHeight="1">
      <c r="A106" s="19">
        <f t="shared" si="1"/>
        <v>49157</v>
      </c>
      <c r="B106" s="22"/>
      <c r="C106" s="16"/>
      <c r="D106" s="23"/>
      <c r="E106" s="3"/>
      <c r="F106" s="22"/>
      <c r="G106" s="16"/>
      <c r="H106" s="23"/>
      <c r="I106" s="3"/>
      <c r="J106" s="11">
        <v>90.0</v>
      </c>
      <c r="K106" s="12">
        <v>0.150000000000002</v>
      </c>
      <c r="L106" s="17">
        <f t="shared" si="4"/>
        <v>729.1580932</v>
      </c>
      <c r="M106" s="3"/>
      <c r="N106" s="11">
        <v>150.0</v>
      </c>
      <c r="O106" s="12">
        <v>0.13</v>
      </c>
      <c r="P106" s="17">
        <f t="shared" si="5"/>
        <v>5211.349169</v>
      </c>
      <c r="Q106" s="3"/>
      <c r="R106" s="22"/>
      <c r="S106" s="16"/>
      <c r="T106" s="23"/>
    </row>
    <row r="107" ht="12.75" customHeight="1">
      <c r="A107" s="19">
        <f t="shared" si="1"/>
        <v>49188</v>
      </c>
      <c r="B107" s="22"/>
      <c r="C107" s="16"/>
      <c r="D107" s="23"/>
      <c r="E107" s="3"/>
      <c r="F107" s="22"/>
      <c r="G107" s="16"/>
      <c r="H107" s="23"/>
      <c r="I107" s="3"/>
      <c r="J107" s="11">
        <v>90.0</v>
      </c>
      <c r="K107" s="12">
        <v>0.150000000000002</v>
      </c>
      <c r="L107" s="17">
        <f t="shared" si="4"/>
        <v>648.2725693</v>
      </c>
      <c r="M107" s="3"/>
      <c r="N107" s="11">
        <v>150.0</v>
      </c>
      <c r="O107" s="12">
        <v>0.13</v>
      </c>
      <c r="P107" s="17">
        <f t="shared" si="5"/>
        <v>5117.805451</v>
      </c>
      <c r="Q107" s="3"/>
      <c r="R107" s="22"/>
      <c r="S107" s="16"/>
      <c r="T107" s="23"/>
    </row>
    <row r="108" ht="12.75" customHeight="1">
      <c r="A108" s="19">
        <f t="shared" si="1"/>
        <v>49218</v>
      </c>
      <c r="B108" s="22"/>
      <c r="C108" s="16"/>
      <c r="D108" s="23"/>
      <c r="E108" s="3"/>
      <c r="F108" s="22"/>
      <c r="G108" s="16"/>
      <c r="H108" s="23"/>
      <c r="I108" s="3"/>
      <c r="J108" s="11">
        <v>90.0</v>
      </c>
      <c r="K108" s="12">
        <v>0.150000000000002</v>
      </c>
      <c r="L108" s="17">
        <f t="shared" si="4"/>
        <v>566.3759764</v>
      </c>
      <c r="M108" s="3"/>
      <c r="N108" s="11">
        <v>150.0</v>
      </c>
      <c r="O108" s="12">
        <v>0.13</v>
      </c>
      <c r="P108" s="17">
        <f t="shared" si="5"/>
        <v>5023.248344</v>
      </c>
      <c r="Q108" s="3"/>
      <c r="R108" s="22"/>
      <c r="S108" s="16"/>
      <c r="T108" s="23"/>
    </row>
    <row r="109" ht="12.75" customHeight="1">
      <c r="A109" s="19">
        <f t="shared" si="1"/>
        <v>49249</v>
      </c>
      <c r="B109" s="22"/>
      <c r="C109" s="16"/>
      <c r="D109" s="23"/>
      <c r="E109" s="3"/>
      <c r="F109" s="22"/>
      <c r="G109" s="16"/>
      <c r="H109" s="23"/>
      <c r="I109" s="3"/>
      <c r="J109" s="11">
        <v>90.0</v>
      </c>
      <c r="K109" s="12">
        <v>0.150000000000002</v>
      </c>
      <c r="L109" s="17">
        <f t="shared" si="4"/>
        <v>483.4556761</v>
      </c>
      <c r="M109" s="3"/>
      <c r="N109" s="11">
        <v>150.0</v>
      </c>
      <c r="O109" s="12">
        <v>0.13</v>
      </c>
      <c r="P109" s="17">
        <f t="shared" si="5"/>
        <v>4927.666867</v>
      </c>
      <c r="Q109" s="3"/>
      <c r="R109" s="22"/>
      <c r="S109" s="16"/>
      <c r="T109" s="23"/>
    </row>
    <row r="110" ht="12.75" customHeight="1">
      <c r="A110" s="19">
        <f t="shared" si="1"/>
        <v>49279</v>
      </c>
      <c r="B110" s="22"/>
      <c r="C110" s="16"/>
      <c r="D110" s="23"/>
      <c r="E110" s="3"/>
      <c r="F110" s="22"/>
      <c r="G110" s="16"/>
      <c r="H110" s="23"/>
      <c r="I110" s="3"/>
      <c r="J110" s="11">
        <v>90.0</v>
      </c>
      <c r="K110" s="12">
        <v>0.150000000000002</v>
      </c>
      <c r="L110" s="17">
        <f t="shared" si="4"/>
        <v>399.4988721</v>
      </c>
      <c r="M110" s="3"/>
      <c r="N110" s="11">
        <v>150.0</v>
      </c>
      <c r="O110" s="12">
        <v>0.13</v>
      </c>
      <c r="P110" s="17">
        <f t="shared" si="5"/>
        <v>4831.049925</v>
      </c>
      <c r="Q110" s="3"/>
      <c r="R110" s="22"/>
      <c r="S110" s="16"/>
      <c r="T110" s="23"/>
    </row>
    <row r="111" ht="12.75" customHeight="1">
      <c r="A111" s="19">
        <f t="shared" si="1"/>
        <v>49310</v>
      </c>
      <c r="B111" s="22"/>
      <c r="C111" s="16"/>
      <c r="D111" s="23"/>
      <c r="E111" s="3"/>
      <c r="F111" s="22"/>
      <c r="G111" s="16"/>
      <c r="H111" s="23"/>
      <c r="I111" s="3"/>
      <c r="J111" s="11">
        <v>90.0</v>
      </c>
      <c r="K111" s="12">
        <v>0.150000000000002</v>
      </c>
      <c r="L111" s="17">
        <f t="shared" si="4"/>
        <v>314.492608</v>
      </c>
      <c r="M111" s="3"/>
      <c r="N111" s="11">
        <v>150.0</v>
      </c>
      <c r="O111" s="12">
        <v>0.13</v>
      </c>
      <c r="P111" s="17">
        <f t="shared" si="5"/>
        <v>4733.386299</v>
      </c>
      <c r="Q111" s="3"/>
      <c r="R111" s="22"/>
      <c r="S111" s="16"/>
      <c r="T111" s="23"/>
    </row>
    <row r="112" ht="12.75" customHeight="1">
      <c r="A112" s="19">
        <f t="shared" si="1"/>
        <v>49341</v>
      </c>
      <c r="B112" s="22"/>
      <c r="C112" s="16"/>
      <c r="D112" s="23"/>
      <c r="E112" s="3"/>
      <c r="F112" s="22"/>
      <c r="G112" s="16"/>
      <c r="H112" s="23"/>
      <c r="I112" s="3"/>
      <c r="J112" s="11">
        <v>90.0</v>
      </c>
      <c r="K112" s="12">
        <v>0.150000000000002</v>
      </c>
      <c r="L112" s="17">
        <f t="shared" si="4"/>
        <v>228.4237656</v>
      </c>
      <c r="M112" s="3"/>
      <c r="N112" s="11">
        <v>150.0</v>
      </c>
      <c r="O112" s="12">
        <v>0.13</v>
      </c>
      <c r="P112" s="17">
        <f t="shared" si="5"/>
        <v>4634.664651</v>
      </c>
      <c r="Q112" s="3"/>
      <c r="R112" s="22"/>
      <c r="S112" s="16"/>
      <c r="T112" s="23"/>
    </row>
    <row r="113" ht="12.75" customHeight="1">
      <c r="A113" s="19">
        <f t="shared" si="1"/>
        <v>49369</v>
      </c>
      <c r="B113" s="22"/>
      <c r="C113" s="16"/>
      <c r="D113" s="23"/>
      <c r="E113" s="3"/>
      <c r="F113" s="22"/>
      <c r="G113" s="16"/>
      <c r="H113" s="23"/>
      <c r="I113" s="3"/>
      <c r="J113" s="11">
        <v>90.0</v>
      </c>
      <c r="K113" s="12">
        <v>0.150000000000002</v>
      </c>
      <c r="L113" s="17">
        <f t="shared" si="4"/>
        <v>141.2790627</v>
      </c>
      <c r="M113" s="3"/>
      <c r="N113" s="11">
        <v>150.0</v>
      </c>
      <c r="O113" s="12">
        <v>0.13</v>
      </c>
      <c r="P113" s="17">
        <f t="shared" si="5"/>
        <v>4534.873518</v>
      </c>
      <c r="Q113" s="3"/>
      <c r="R113" s="22"/>
      <c r="S113" s="16"/>
      <c r="T113" s="23"/>
    </row>
    <row r="114" ht="12.75" customHeight="1">
      <c r="A114" s="19">
        <f t="shared" si="1"/>
        <v>49400</v>
      </c>
      <c r="B114" s="22"/>
      <c r="C114" s="16"/>
      <c r="D114" s="23"/>
      <c r="E114" s="3"/>
      <c r="F114" s="22"/>
      <c r="G114" s="16"/>
      <c r="H114" s="23"/>
      <c r="I114" s="3"/>
      <c r="J114" s="11">
        <v>90.0</v>
      </c>
      <c r="K114" s="12">
        <v>0.150000000000002</v>
      </c>
      <c r="L114" s="17">
        <f t="shared" si="4"/>
        <v>53.04505094</v>
      </c>
      <c r="M114" s="3"/>
      <c r="N114" s="11">
        <v>150.0</v>
      </c>
      <c r="O114" s="12">
        <v>0.13</v>
      </c>
      <c r="P114" s="17">
        <f t="shared" si="5"/>
        <v>4434.001314</v>
      </c>
      <c r="Q114" s="3"/>
      <c r="R114" s="22"/>
      <c r="S114" s="16"/>
      <c r="T114" s="23"/>
    </row>
    <row r="115" ht="12.75" customHeight="1">
      <c r="A115" s="19">
        <f t="shared" si="1"/>
        <v>49430</v>
      </c>
      <c r="B115" s="22"/>
      <c r="C115" s="16"/>
      <c r="D115" s="23"/>
      <c r="E115" s="3"/>
      <c r="F115" s="22"/>
      <c r="G115" s="16"/>
      <c r="H115" s="23"/>
      <c r="I115" s="3"/>
      <c r="J115" s="11">
        <v>90.0</v>
      </c>
      <c r="K115" s="12">
        <v>0.150000000000002</v>
      </c>
      <c r="L115" s="17">
        <f t="shared" si="4"/>
        <v>-36.29188592</v>
      </c>
      <c r="M115" s="3"/>
      <c r="N115" s="11">
        <v>150.0</v>
      </c>
      <c r="O115" s="12">
        <v>0.13</v>
      </c>
      <c r="P115" s="17">
        <f t="shared" si="5"/>
        <v>4332.036329</v>
      </c>
      <c r="Q115" s="3"/>
      <c r="R115" s="22"/>
      <c r="S115" s="16"/>
      <c r="T115" s="23"/>
    </row>
    <row r="116" ht="12.75" customHeight="1">
      <c r="A116" s="19">
        <f t="shared" si="1"/>
        <v>49461</v>
      </c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11">
        <v>150.0</v>
      </c>
      <c r="O116" s="12">
        <v>0.13</v>
      </c>
      <c r="P116" s="17">
        <f t="shared" si="5"/>
        <v>4228.966722</v>
      </c>
      <c r="Q116" s="3"/>
      <c r="R116" s="22"/>
      <c r="S116" s="16"/>
      <c r="T116" s="23"/>
    </row>
    <row r="117" ht="12.75" customHeight="1">
      <c r="A117" s="19">
        <f t="shared" si="1"/>
        <v>49491</v>
      </c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11">
        <v>150.0</v>
      </c>
      <c r="O117" s="12">
        <v>0.13</v>
      </c>
      <c r="P117" s="17">
        <f t="shared" si="5"/>
        <v>4124.780528</v>
      </c>
      <c r="Q117" s="3"/>
      <c r="R117" s="22"/>
      <c r="S117" s="16"/>
      <c r="T117" s="23"/>
    </row>
    <row r="118" ht="12.75" customHeight="1">
      <c r="A118" s="19">
        <f t="shared" si="1"/>
        <v>49522</v>
      </c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11">
        <v>150.0</v>
      </c>
      <c r="O118" s="12">
        <v>0.13</v>
      </c>
      <c r="P118" s="17">
        <f t="shared" si="5"/>
        <v>4019.465651</v>
      </c>
      <c r="Q118" s="3"/>
      <c r="R118" s="22"/>
      <c r="S118" s="16"/>
      <c r="T118" s="23"/>
    </row>
    <row r="119" ht="12.75" customHeight="1">
      <c r="A119" s="19">
        <f t="shared" si="1"/>
        <v>49553</v>
      </c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11">
        <v>150.0</v>
      </c>
      <c r="O119" s="12">
        <v>0.13</v>
      </c>
      <c r="P119" s="17">
        <f t="shared" si="5"/>
        <v>3913.009862</v>
      </c>
      <c r="Q119" s="3"/>
      <c r="R119" s="22"/>
      <c r="S119" s="16"/>
      <c r="T119" s="23"/>
    </row>
    <row r="120" ht="12.75" customHeight="1">
      <c r="A120" s="19">
        <f t="shared" si="1"/>
        <v>49583</v>
      </c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11">
        <v>150.0</v>
      </c>
      <c r="O120" s="12">
        <v>0.13</v>
      </c>
      <c r="P120" s="17">
        <f t="shared" si="5"/>
        <v>3805.400802</v>
      </c>
      <c r="Q120" s="3"/>
      <c r="R120" s="22"/>
      <c r="S120" s="16"/>
      <c r="T120" s="23"/>
    </row>
    <row r="121" ht="12.75" customHeight="1">
      <c r="A121" s="19">
        <f t="shared" si="1"/>
        <v>49614</v>
      </c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11">
        <v>150.0</v>
      </c>
      <c r="O121" s="12">
        <v>0.13</v>
      </c>
      <c r="P121" s="17">
        <f t="shared" si="5"/>
        <v>3696.625978</v>
      </c>
      <c r="Q121" s="3"/>
      <c r="R121" s="22"/>
      <c r="S121" s="16"/>
      <c r="T121" s="23"/>
    </row>
    <row r="122" ht="12.75" customHeight="1">
      <c r="A122" s="19">
        <f t="shared" si="1"/>
        <v>49644</v>
      </c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11">
        <v>150.0</v>
      </c>
      <c r="O122" s="12">
        <v>0.13</v>
      </c>
      <c r="P122" s="17">
        <f t="shared" si="5"/>
        <v>3586.672759</v>
      </c>
      <c r="Q122" s="3"/>
      <c r="R122" s="22"/>
      <c r="S122" s="16"/>
      <c r="T122" s="23"/>
    </row>
    <row r="123" ht="12.75" customHeight="1">
      <c r="A123" s="19">
        <f t="shared" si="1"/>
        <v>49675</v>
      </c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11">
        <v>150.0</v>
      </c>
      <c r="O123" s="12">
        <v>0.13</v>
      </c>
      <c r="P123" s="17">
        <f t="shared" si="5"/>
        <v>3475.52838</v>
      </c>
      <c r="Q123" s="3"/>
      <c r="R123" s="22"/>
      <c r="S123" s="16"/>
      <c r="T123" s="23"/>
    </row>
    <row r="124" ht="12.75" customHeight="1">
      <c r="A124" s="19">
        <f t="shared" si="1"/>
        <v>49706</v>
      </c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11">
        <v>150.0</v>
      </c>
      <c r="O124" s="12">
        <v>0.13</v>
      </c>
      <c r="P124" s="17">
        <f t="shared" si="5"/>
        <v>3363.179938</v>
      </c>
      <c r="Q124" s="3"/>
      <c r="R124" s="22"/>
      <c r="S124" s="16"/>
      <c r="T124" s="23"/>
    </row>
    <row r="125" ht="12.75" customHeight="1">
      <c r="A125" s="19">
        <f t="shared" si="1"/>
        <v>49735</v>
      </c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11">
        <v>150.0</v>
      </c>
      <c r="O125" s="12">
        <v>0.13</v>
      </c>
      <c r="P125" s="17">
        <f t="shared" si="5"/>
        <v>3249.614387</v>
      </c>
      <c r="Q125" s="3"/>
      <c r="R125" s="22"/>
      <c r="S125" s="16"/>
      <c r="T125" s="23"/>
    </row>
    <row r="126" ht="12.75" customHeight="1">
      <c r="A126" s="19">
        <f t="shared" si="1"/>
        <v>49766</v>
      </c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11">
        <v>150.0</v>
      </c>
      <c r="O126" s="12">
        <v>0.13</v>
      </c>
      <c r="P126" s="17">
        <f t="shared" si="5"/>
        <v>3134.818543</v>
      </c>
      <c r="Q126" s="3"/>
      <c r="R126" s="22"/>
      <c r="S126" s="16"/>
      <c r="T126" s="23"/>
    </row>
    <row r="127" ht="12.75" customHeight="1">
      <c r="A127" s="19">
        <f t="shared" si="1"/>
        <v>49796</v>
      </c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11">
        <v>150.0</v>
      </c>
      <c r="O127" s="12">
        <v>0.13</v>
      </c>
      <c r="P127" s="17">
        <f t="shared" si="5"/>
        <v>3018.779077</v>
      </c>
      <c r="Q127" s="3"/>
      <c r="R127" s="22"/>
      <c r="S127" s="16"/>
      <c r="T127" s="23"/>
    </row>
    <row r="128" ht="12.75" customHeight="1">
      <c r="A128" s="19">
        <f t="shared" si="1"/>
        <v>49827</v>
      </c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11">
        <v>150.0</v>
      </c>
      <c r="O128" s="12">
        <v>0.13</v>
      </c>
      <c r="P128" s="17">
        <f t="shared" si="5"/>
        <v>2901.482517</v>
      </c>
      <c r="Q128" s="3"/>
      <c r="R128" s="22"/>
      <c r="S128" s="16"/>
      <c r="T128" s="23"/>
    </row>
    <row r="129" ht="12.75" customHeight="1">
      <c r="A129" s="19">
        <f t="shared" si="1"/>
        <v>49857</v>
      </c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11">
        <v>150.0</v>
      </c>
      <c r="O129" s="12">
        <v>0.13</v>
      </c>
      <c r="P129" s="17">
        <f t="shared" si="5"/>
        <v>2782.915245</v>
      </c>
      <c r="Q129" s="3"/>
      <c r="R129" s="22"/>
      <c r="S129" s="16"/>
      <c r="T129" s="23"/>
    </row>
    <row r="130" ht="12.75" customHeight="1">
      <c r="A130" s="19">
        <f t="shared" si="1"/>
        <v>49888</v>
      </c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11">
        <v>150.0</v>
      </c>
      <c r="O130" s="12">
        <v>0.13</v>
      </c>
      <c r="P130" s="17">
        <f t="shared" si="5"/>
        <v>2663.063493</v>
      </c>
      <c r="Q130" s="3"/>
      <c r="R130" s="22"/>
      <c r="S130" s="16"/>
      <c r="T130" s="23"/>
    </row>
    <row r="131" ht="12.75" customHeight="1">
      <c r="A131" s="19">
        <f t="shared" si="1"/>
        <v>49919</v>
      </c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11">
        <v>150.0</v>
      </c>
      <c r="O131" s="12">
        <v>0.129999999999999</v>
      </c>
      <c r="P131" s="17">
        <f t="shared" si="5"/>
        <v>2541.913348</v>
      </c>
      <c r="Q131" s="3"/>
      <c r="R131" s="22"/>
      <c r="S131" s="16"/>
      <c r="T131" s="23"/>
    </row>
    <row r="132" ht="12.75" customHeight="1">
      <c r="A132" s="19">
        <f t="shared" si="1"/>
        <v>49949</v>
      </c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11">
        <v>150.0</v>
      </c>
      <c r="O132" s="12">
        <v>0.129999999999999</v>
      </c>
      <c r="P132" s="17">
        <f t="shared" si="5"/>
        <v>2419.450742</v>
      </c>
      <c r="Q132" s="3"/>
      <c r="R132" s="22"/>
      <c r="S132" s="16"/>
      <c r="T132" s="23"/>
    </row>
    <row r="133" ht="12.75" customHeight="1">
      <c r="A133" s="19">
        <f t="shared" si="1"/>
        <v>49980</v>
      </c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11">
        <v>150.0</v>
      </c>
      <c r="O133" s="12">
        <v>0.129999999999999</v>
      </c>
      <c r="P133" s="17">
        <f t="shared" si="5"/>
        <v>2295.661459</v>
      </c>
      <c r="Q133" s="3"/>
      <c r="R133" s="22"/>
      <c r="S133" s="16"/>
      <c r="T133" s="23"/>
    </row>
    <row r="134" ht="12.75" customHeight="1">
      <c r="A134" s="19">
        <f t="shared" si="1"/>
        <v>50010</v>
      </c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11">
        <v>150.0</v>
      </c>
      <c r="O134" s="12">
        <v>0.129999999999999</v>
      </c>
      <c r="P134" s="17">
        <f t="shared" si="5"/>
        <v>2170.531124</v>
      </c>
      <c r="Q134" s="3"/>
      <c r="R134" s="22"/>
      <c r="S134" s="16"/>
      <c r="T134" s="23"/>
    </row>
    <row r="135" ht="12.75" customHeight="1">
      <c r="A135" s="19">
        <f t="shared" si="1"/>
        <v>50041</v>
      </c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11">
        <v>150.0</v>
      </c>
      <c r="O135" s="12">
        <v>0.129999999999999</v>
      </c>
      <c r="P135" s="17">
        <f t="shared" si="5"/>
        <v>2044.045212</v>
      </c>
      <c r="Q135" s="3"/>
      <c r="R135" s="22"/>
      <c r="S135" s="16"/>
      <c r="T135" s="23"/>
    </row>
    <row r="136" ht="12.75" customHeight="1">
      <c r="A136" s="19">
        <f t="shared" si="1"/>
        <v>50072</v>
      </c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11">
        <v>150.0</v>
      </c>
      <c r="O136" s="12">
        <v>0.129999999999999</v>
      </c>
      <c r="P136" s="17">
        <f t="shared" si="5"/>
        <v>1916.189035</v>
      </c>
      <c r="Q136" s="3"/>
      <c r="R136" s="22"/>
      <c r="S136" s="16"/>
      <c r="T136" s="23"/>
    </row>
    <row r="137" ht="12.75" customHeight="1">
      <c r="A137" s="19">
        <f t="shared" si="1"/>
        <v>50100</v>
      </c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11">
        <v>150.0</v>
      </c>
      <c r="O137" s="12">
        <v>0.129999999999999</v>
      </c>
      <c r="P137" s="17">
        <f t="shared" si="5"/>
        <v>1786.947749</v>
      </c>
      <c r="Q137" s="3"/>
      <c r="R137" s="22"/>
      <c r="S137" s="16"/>
      <c r="T137" s="23"/>
    </row>
    <row r="138" ht="12.75" customHeight="1">
      <c r="A138" s="19">
        <f t="shared" si="1"/>
        <v>50131</v>
      </c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11">
        <v>150.0</v>
      </c>
      <c r="O138" s="12">
        <v>0.129999999999999</v>
      </c>
      <c r="P138" s="17">
        <f t="shared" si="5"/>
        <v>1656.30635</v>
      </c>
      <c r="Q138" s="3"/>
      <c r="R138" s="22"/>
      <c r="S138" s="16"/>
      <c r="T138" s="23"/>
    </row>
    <row r="139" ht="12.75" customHeight="1">
      <c r="A139" s="19">
        <f t="shared" si="1"/>
        <v>50161</v>
      </c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11">
        <v>150.0</v>
      </c>
      <c r="O139" s="12">
        <v>0.129999999999999</v>
      </c>
      <c r="P139" s="17">
        <f t="shared" si="5"/>
        <v>1524.249669</v>
      </c>
      <c r="Q139" s="3"/>
      <c r="R139" s="22"/>
      <c r="S139" s="16"/>
      <c r="T139" s="23"/>
    </row>
    <row r="140" ht="12.75" customHeight="1">
      <c r="A140" s="19">
        <f t="shared" si="1"/>
        <v>50192</v>
      </c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11">
        <v>150.0</v>
      </c>
      <c r="O140" s="12">
        <v>0.129999999999999</v>
      </c>
      <c r="P140" s="17">
        <f t="shared" si="5"/>
        <v>1390.762373</v>
      </c>
      <c r="Q140" s="3"/>
      <c r="R140" s="22"/>
      <c r="S140" s="16"/>
      <c r="T140" s="23"/>
    </row>
    <row r="141" ht="12.75" customHeight="1">
      <c r="A141" s="19">
        <f t="shared" si="1"/>
        <v>50222</v>
      </c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11">
        <v>150.0</v>
      </c>
      <c r="O141" s="12">
        <v>0.129999999999999</v>
      </c>
      <c r="P141" s="17">
        <f t="shared" si="5"/>
        <v>1255.828966</v>
      </c>
      <c r="Q141" s="3"/>
      <c r="R141" s="22"/>
      <c r="S141" s="16"/>
      <c r="T141" s="23"/>
    </row>
    <row r="142" ht="12.75" customHeight="1">
      <c r="A142" s="19">
        <f t="shared" si="1"/>
        <v>50253</v>
      </c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11">
        <v>150.0</v>
      </c>
      <c r="O142" s="12">
        <v>0.129999999999999</v>
      </c>
      <c r="P142" s="17">
        <f t="shared" si="5"/>
        <v>1119.43378</v>
      </c>
      <c r="Q142" s="3"/>
      <c r="R142" s="22"/>
      <c r="S142" s="16"/>
      <c r="T142" s="23"/>
    </row>
    <row r="143" ht="12.75" customHeight="1">
      <c r="A143" s="19">
        <f t="shared" si="1"/>
        <v>50284</v>
      </c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11">
        <v>150.0</v>
      </c>
      <c r="O143" s="12">
        <v>0.129999999999999</v>
      </c>
      <c r="P143" s="17">
        <f t="shared" si="5"/>
        <v>981.5609788</v>
      </c>
      <c r="Q143" s="3"/>
      <c r="R143" s="22"/>
      <c r="S143" s="16"/>
      <c r="T143" s="23"/>
    </row>
    <row r="144" ht="12.75" customHeight="1">
      <c r="A144" s="19">
        <f t="shared" si="1"/>
        <v>50314</v>
      </c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11">
        <v>150.0</v>
      </c>
      <c r="O144" s="12">
        <v>0.129999999999999</v>
      </c>
      <c r="P144" s="17">
        <f t="shared" si="5"/>
        <v>842.1945561</v>
      </c>
      <c r="Q144" s="3"/>
      <c r="R144" s="22"/>
      <c r="S144" s="16"/>
      <c r="T144" s="23"/>
    </row>
    <row r="145" ht="12.75" customHeight="1">
      <c r="A145" s="19">
        <f t="shared" si="1"/>
        <v>50345</v>
      </c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11">
        <v>150.0</v>
      </c>
      <c r="O145" s="12">
        <v>0.129999999999999</v>
      </c>
      <c r="P145" s="17">
        <f t="shared" si="5"/>
        <v>701.3183305</v>
      </c>
      <c r="Q145" s="3"/>
      <c r="R145" s="22"/>
      <c r="S145" s="16"/>
      <c r="T145" s="23"/>
    </row>
    <row r="146" ht="12.75" customHeight="1">
      <c r="A146" s="19">
        <f t="shared" si="1"/>
        <v>50375</v>
      </c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11">
        <v>150.0</v>
      </c>
      <c r="O146" s="12">
        <v>0.129999999999999</v>
      </c>
      <c r="P146" s="17">
        <f t="shared" si="5"/>
        <v>558.9159457</v>
      </c>
      <c r="Q146" s="3"/>
      <c r="R146" s="22"/>
      <c r="S146" s="16"/>
      <c r="T146" s="23"/>
    </row>
    <row r="147" ht="12.75" customHeight="1">
      <c r="A147" s="19">
        <f t="shared" si="1"/>
        <v>50406</v>
      </c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11">
        <v>150.0</v>
      </c>
      <c r="O147" s="12">
        <v>0.129999999999999</v>
      </c>
      <c r="P147" s="17">
        <f t="shared" si="5"/>
        <v>414.9708685</v>
      </c>
      <c r="Q147" s="3"/>
      <c r="R147" s="22"/>
      <c r="S147" s="16"/>
      <c r="T147" s="23"/>
    </row>
    <row r="148" ht="12.75" customHeight="1">
      <c r="A148" s="19">
        <f t="shared" si="1"/>
        <v>50437</v>
      </c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11">
        <v>150.0</v>
      </c>
      <c r="O148" s="12">
        <v>0.129999999999999</v>
      </c>
      <c r="P148" s="17">
        <f t="shared" si="5"/>
        <v>269.4663862</v>
      </c>
      <c r="Q148" s="3"/>
      <c r="R148" s="22"/>
      <c r="S148" s="16"/>
      <c r="T148" s="23"/>
    </row>
    <row r="149" ht="12.75" customHeight="1">
      <c r="A149" s="19">
        <f t="shared" si="1"/>
        <v>50465</v>
      </c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11">
        <v>150.0</v>
      </c>
      <c r="O149" s="12">
        <v>0.129999999999999</v>
      </c>
      <c r="P149" s="17">
        <f t="shared" si="5"/>
        <v>122.3856054</v>
      </c>
      <c r="Q149" s="3"/>
      <c r="R149" s="22"/>
      <c r="S149" s="16"/>
      <c r="T149" s="23"/>
    </row>
    <row r="150" ht="12.75" customHeight="1">
      <c r="A150" s="19">
        <f t="shared" si="1"/>
        <v>50496</v>
      </c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11">
        <v>150.0</v>
      </c>
      <c r="O150" s="12">
        <v>0.129999999999999</v>
      </c>
      <c r="P150" s="17">
        <f t="shared" si="5"/>
        <v>-26.28855056</v>
      </c>
      <c r="Q150" s="3"/>
      <c r="R150" s="22"/>
      <c r="S150" s="16"/>
      <c r="T150" s="23"/>
    </row>
    <row r="151" ht="12.75" customHeight="1">
      <c r="A151" s="19">
        <f t="shared" si="1"/>
        <v>50526</v>
      </c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9">
        <f t="shared" si="1"/>
        <v>50557</v>
      </c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B1:D1"/>
    <mergeCell ref="F1:H1"/>
    <mergeCell ref="J1:L1"/>
    <mergeCell ref="N1:P1"/>
    <mergeCell ref="R1:T1"/>
  </mergeCells>
  <printOptions/>
  <pageMargins bottom="0.7875" footer="0.0" header="0.0" left="0.7875" right="0.7875" top="0.7875"/>
  <pageSetup paperSize="9" orientation="portrait"/>
  <drawing r:id="rId1"/>
</worksheet>
</file>